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theme/themeOverride2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0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1.xml" ContentType="application/vnd.openxmlformats-officedocument.drawingml.chart+xml"/>
  <Override PartName="/xl/drawings/drawing20.xml" ContentType="application/vnd.openxmlformats-officedocument.drawingml.chartshapes+xml"/>
  <Override PartName="/xl/charts/chart12.xml" ContentType="application/vnd.openxmlformats-officedocument.drawingml.chart+xml"/>
  <Override PartName="/xl/drawings/drawing21.xml" ContentType="application/vnd.openxmlformats-officedocument.drawingml.chartshapes+xml"/>
  <Override PartName="/xl/charts/chart13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4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5.xml" ContentType="application/vnd.openxmlformats-officedocument.drawingml.chart+xml"/>
  <Override PartName="/xl/theme/themeOverride3.xml" ContentType="application/vnd.openxmlformats-officedocument.themeOverride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6.xml" ContentType="application/vnd.openxmlformats-officedocument.drawingml.chart+xml"/>
  <Override PartName="/xl/drawings/drawing28.xml" ContentType="application/vnd.openxmlformats-officedocument.drawingml.chartshapes+xml"/>
  <Override PartName="/xl/charts/chart17.xml" ContentType="application/vnd.openxmlformats-officedocument.drawingml.chart+xml"/>
  <Override PartName="/xl/drawings/drawing29.xml" ContentType="application/vnd.openxmlformats-officedocument.drawingml.chartshapes+xml"/>
  <Override PartName="/xl/charts/chart18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9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20.xml" ContentType="application/vnd.openxmlformats-officedocument.drawingml.chart+xml"/>
  <Override PartName="/xl/drawings/drawing34.xml" ContentType="application/vnd.openxmlformats-officedocument.drawingml.chartshapes+xml"/>
  <Override PartName="/xl/charts/chart21.xml" ContentType="application/vnd.openxmlformats-officedocument.drawingml.chart+xml"/>
  <Override PartName="/xl/drawings/drawing35.xml" ContentType="application/vnd.openxmlformats-officedocument.drawingml.chartshapes+xml"/>
  <Override PartName="/xl/charts/chart22.xml" ContentType="application/vnd.openxmlformats-officedocument.drawingml.chart+xml"/>
  <Override PartName="/xl/drawings/drawing36.xml" ContentType="application/vnd.openxmlformats-officedocument.drawingml.chartshapes+xml"/>
  <Override PartName="/xl/charts/chart23.xml" ContentType="application/vnd.openxmlformats-officedocument.drawingml.chart+xml"/>
  <Override PartName="/xl/drawings/drawing3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ampsgu\AppData\Roaming\OpenText\OTEdit\EC_darwin\c1811701924\"/>
    </mc:Choice>
  </mc:AlternateContent>
  <bookViews>
    <workbookView xWindow="-120" yWindow="-120" windowWidth="29040" windowHeight="15720" tabRatio="918" activeTab="13" xr2:uid="{00000000-000D-0000-FFFF-FFFF00000000}"/>
  </bookViews>
  <sheets>
    <sheet name="Chart 1" sheetId="377" r:id="rId1"/>
    <sheet name="Chart 2" sheetId="378" r:id="rId2"/>
    <sheet name="Chart 3" sheetId="379" r:id="rId3"/>
    <sheet name="Chart 4" sheetId="380" r:id="rId4"/>
    <sheet name="Chart 5" sheetId="381" r:id="rId5"/>
    <sheet name="Chart 6" sheetId="391" r:id="rId6"/>
    <sheet name="Chart 7" sheetId="411" r:id="rId7"/>
    <sheet name="Chart 8" sheetId="412" r:id="rId8"/>
    <sheet name="Chart 9" sheetId="387" r:id="rId9"/>
    <sheet name="Chart 10" sheetId="389" r:id="rId10"/>
    <sheet name="Chart 11" sheetId="392" r:id="rId11"/>
    <sheet name="Chart 12" sheetId="388" r:id="rId12"/>
    <sheet name="Chart 13" sheetId="390" r:id="rId13"/>
    <sheet name="Chart 14" sheetId="413" r:id="rId14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9">'Chart 10'!#REF!</definedName>
    <definedName name="_xlnm.Print_Area" localSheetId="11">'Chart 12'!#REF!</definedName>
    <definedName name="_xlnm.Print_Area" localSheetId="12">'Chart 13'!#REF!</definedName>
    <definedName name="_xlnm.Print_Area" localSheetId="13">'Chart 14'!$M$74:$U$105</definedName>
    <definedName name="_xlnm.Print_Area" localSheetId="1">'Chart 2'!#REF!</definedName>
    <definedName name="_xlnm.Print_Area" localSheetId="4">'Chart 5'!#REF!</definedName>
    <definedName name="_xlnm.Print_Area" localSheetId="8">'Chart 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411" l="1"/>
  <c r="E15" i="411"/>
  <c r="D15" i="411"/>
  <c r="C15" i="411"/>
  <c r="B9" i="411"/>
  <c r="F16" i="411"/>
  <c r="E16" i="411"/>
  <c r="D16" i="411"/>
  <c r="C16" i="411"/>
  <c r="L17" i="381" l="1"/>
  <c r="N33" i="378"/>
  <c r="L50" i="378"/>
  <c r="N17" i="381"/>
  <c r="M17" i="381"/>
  <c r="L33" i="378"/>
  <c r="M50" i="378"/>
  <c r="N50" i="378"/>
  <c r="M33" i="378"/>
  <c r="W16" i="413"/>
  <c r="V16" i="413"/>
  <c r="P16" i="413"/>
  <c r="O16" i="413"/>
  <c r="W15" i="413"/>
  <c r="V15" i="413"/>
  <c r="P15" i="413"/>
  <c r="O15" i="413"/>
  <c r="W4" i="413"/>
  <c r="V4" i="413"/>
  <c r="P4" i="413"/>
  <c r="O4" i="413"/>
  <c r="W3" i="413"/>
  <c r="V3" i="413"/>
  <c r="P3" i="413"/>
  <c r="O3" i="413"/>
  <c r="R4" i="377" l="1"/>
  <c r="S4" i="377" l="1"/>
  <c r="R5" i="377"/>
  <c r="S5" i="377"/>
  <c r="L17" i="380" l="1"/>
  <c r="M17" i="380"/>
  <c r="K17" i="380"/>
  <c r="M18" i="378" l="1"/>
  <c r="N18" i="378"/>
  <c r="L18" i="378"/>
  <c r="N18" i="389"/>
  <c r="L34" i="387"/>
  <c r="M17" i="388"/>
  <c r="K17" i="390"/>
  <c r="N18" i="387"/>
  <c r="M34" i="388"/>
  <c r="L18" i="387"/>
  <c r="N34" i="387"/>
  <c r="L18" i="389"/>
  <c r="K17" i="388"/>
  <c r="K34" i="388"/>
  <c r="L17" i="390"/>
  <c r="M18" i="387"/>
  <c r="L51" i="387"/>
  <c r="M18" i="389"/>
  <c r="K51" i="388"/>
  <c r="M17" i="390"/>
  <c r="M51" i="388"/>
  <c r="L51" i="388"/>
  <c r="N51" i="387" l="1"/>
  <c r="M34" i="387"/>
  <c r="M51" i="387"/>
  <c r="M1" i="377" l="1"/>
  <c r="M2" i="377"/>
  <c r="S2" i="377"/>
  <c r="S1" i="377"/>
  <c r="L34" i="388"/>
  <c r="L17" i="388"/>
</calcChain>
</file>

<file path=xl/sharedStrings.xml><?xml version="1.0" encoding="utf-8"?>
<sst xmlns="http://schemas.openxmlformats.org/spreadsheetml/2006/main" count="339" uniqueCount="105">
  <si>
    <t xml:space="preserve"> </t>
  </si>
  <si>
    <t/>
  </si>
  <si>
    <t>Chart 7</t>
  </si>
  <si>
    <t>Aggregate probability distribution of longer-term inflation expectations</t>
  </si>
  <si>
    <t>Chart 9</t>
  </si>
  <si>
    <t>Chart 10</t>
  </si>
  <si>
    <t>Aggregate probability distribution of longer-term GDP growth expectations</t>
  </si>
  <si>
    <t>Chart 6</t>
  </si>
  <si>
    <t>Aggregate probability distribution of longer-term unemployment rate expectations</t>
  </si>
  <si>
    <t>Chart 8</t>
  </si>
  <si>
    <t>Chart 5</t>
  </si>
  <si>
    <t>Average point forecast</t>
  </si>
  <si>
    <t>Median point forecast</t>
  </si>
  <si>
    <t>Mean of the aggregate probability distribution</t>
  </si>
  <si>
    <t>HICP Inflation</t>
  </si>
  <si>
    <t>Chart 1</t>
  </si>
  <si>
    <t>Chart 3</t>
  </si>
  <si>
    <t>Distribution of point expectations for HICP inflation in the longer term</t>
  </si>
  <si>
    <t>Chart 4</t>
  </si>
  <si>
    <t>Longer-term inflation expectations</t>
  </si>
  <si>
    <t>(percentages of respondents)</t>
  </si>
  <si>
    <t>Expectations for other variables</t>
  </si>
  <si>
    <t>USD/EUR exchange rate</t>
  </si>
  <si>
    <t>Oil price (USD)</t>
  </si>
  <si>
    <t>Annual growth in compensation peremployee (annual percentage changes)</t>
  </si>
  <si>
    <t>Expectations for real GDP growth</t>
  </si>
  <si>
    <t>Expectations for the unemployment rate</t>
  </si>
  <si>
    <t>Chart 11</t>
  </si>
  <si>
    <t>Chart 12</t>
  </si>
  <si>
    <t>mean</t>
  </si>
  <si>
    <t>Expected profile of quarter-on-quarter GDP growth</t>
  </si>
  <si>
    <t>SPF s.d. range</t>
  </si>
  <si>
    <t>-s.d.</t>
  </si>
  <si>
    <t>+s.d.</t>
  </si>
  <si>
    <t>s.d.</t>
  </si>
  <si>
    <t>Chart 13</t>
  </si>
  <si>
    <t>Chart 14</t>
  </si>
  <si>
    <t>≥ 4.0</t>
  </si>
  <si>
    <r>
      <rPr>
        <sz val="10"/>
        <rFont val="Calibri"/>
        <family val="2"/>
      </rPr>
      <t>≥</t>
    </r>
    <r>
      <rPr>
        <sz val="10"/>
        <rFont val="Times New Roman"/>
        <family val="1"/>
      </rPr>
      <t xml:space="preserve"> 10</t>
    </r>
    <r>
      <rPr>
        <sz val="10"/>
        <rFont val="Times New Roman"/>
        <family val="2"/>
      </rPr>
      <t>.0</t>
    </r>
  </si>
  <si>
    <t>2.0  to   2.4</t>
  </si>
  <si>
    <t>2.5  to   2.9</t>
  </si>
  <si>
    <t>1.5  to   1.9</t>
  </si>
  <si>
    <t>1.0  to   1.4</t>
  </si>
  <si>
    <t>0.5  to   0.9</t>
  </si>
  <si>
    <t>0.0  to   0.4</t>
  </si>
  <si>
    <t>3.0  to   3.4</t>
  </si>
  <si>
    <t>3.5  to   3.9</t>
  </si>
  <si>
    <t>≥ 2.5</t>
  </si>
  <si>
    <t>≤ 1.5</t>
  </si>
  <si>
    <t>22 Q2 2</t>
  </si>
  <si>
    <t>22 Q3 2</t>
  </si>
  <si>
    <t>Chart 2</t>
  </si>
  <si>
    <t>Q1 2022 SPF</t>
  </si>
  <si>
    <t>Forcast profile of real GDP level</t>
  </si>
  <si>
    <t>Forecast profile of real GDP</t>
  </si>
  <si>
    <t>Inflation expectations: overall HICP and HICP excluding energy and food</t>
  </si>
  <si>
    <t>HICP inflation excl. energy and food</t>
  </si>
  <si>
    <r>
      <rPr>
        <sz val="10"/>
        <rFont val="Calibri"/>
        <family val="2"/>
      </rPr>
      <t>≤</t>
    </r>
    <r>
      <rPr>
        <sz val="10"/>
        <rFont val="Times New Roman"/>
        <family val="1"/>
      </rPr>
      <t xml:space="preserve"> -1.0</t>
    </r>
  </si>
  <si>
    <t>Q2 2024</t>
  </si>
  <si>
    <t>Aggregate probability distributions for GDP growth expectations 2024 - 2026</t>
  </si>
  <si>
    <t>Aggregate expected probability distributions for inflation 2024 - 2026</t>
  </si>
  <si>
    <t>Aggregate probability distributions for the unemployment rate 2024 - 2026</t>
  </si>
  <si>
    <t>Q3 2024</t>
  </si>
  <si>
    <t>Q4 2024</t>
  </si>
  <si>
    <t>Q1 2025</t>
  </si>
  <si>
    <t>Q3 2024 SPF</t>
  </si>
  <si>
    <t>≥ 4.8</t>
  </si>
  <si>
    <t>* Bins might not sum exactly  to   100 % due  to   roundings</t>
  </si>
  <si>
    <t>-0.7  to   
-0.3</t>
  </si>
  <si>
    <t>-0.2  to   0.2</t>
  </si>
  <si>
    <t>0.3  to   0.7</t>
  </si>
  <si>
    <t>0.8  to   1.2</t>
  </si>
  <si>
    <t>1.3  to   1.7</t>
  </si>
  <si>
    <t>1.8  to   2.2</t>
  </si>
  <si>
    <t>2.3  to   2.7</t>
  </si>
  <si>
    <t>2.8  to   3.2</t>
  </si>
  <si>
    <t>3.3  to   3.7</t>
  </si>
  <si>
    <t>3.8  to   4.2</t>
  </si>
  <si>
    <t>4.3  to   4.7</t>
  </si>
  <si>
    <t>4.0  to   4.4</t>
  </si>
  <si>
    <t>4.5  to   4.9</t>
  </si>
  <si>
    <t>5.0  to   5.4</t>
  </si>
  <si>
    <t>5.5  to   5.9</t>
  </si>
  <si>
    <t>6.0  to   6.4</t>
  </si>
  <si>
    <t>6.5  to   6.9</t>
  </si>
  <si>
    <t>7.0  to   7.4</t>
  </si>
  <si>
    <t>7.5  to   7.9</t>
  </si>
  <si>
    <t>8.0  to   8.4</t>
  </si>
  <si>
    <t>8.5  to   8.9</t>
  </si>
  <si>
    <t>9.0  to   9.4</t>
  </si>
  <si>
    <t>9.5  to   9.9</t>
  </si>
  <si>
    <t>≤ -0.8</t>
  </si>
  <si>
    <r>
      <rPr>
        <sz val="10"/>
        <rFont val="Calibri"/>
        <family val="2"/>
      </rPr>
      <t xml:space="preserve">≤ </t>
    </r>
    <r>
      <rPr>
        <sz val="10"/>
        <rFont val="Times New Roman"/>
        <family val="1"/>
      </rPr>
      <t>3.9</t>
    </r>
  </si>
  <si>
    <t>Q4 2024 SPF</t>
  </si>
  <si>
    <t>September 2024 ECB staff macroeconomic projections</t>
  </si>
  <si>
    <t>Q2 2025</t>
  </si>
  <si>
    <t>Q2 2024 GDP outcome</t>
  </si>
  <si>
    <t>2024</t>
  </si>
  <si>
    <t>2025</t>
  </si>
  <si>
    <t>2026</t>
  </si>
  <si>
    <t>Q3 2025</t>
  </si>
  <si>
    <t>2029</t>
  </si>
  <si>
    <t>Interest rate on ECB's deposit facility and main refinancing operations (%)</t>
  </si>
  <si>
    <t>-0.5  to     -0.9</t>
  </si>
  <si>
    <t>0.0  to      -0.4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</si>
</sst>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"/>
    <numFmt numFmtId="165" formatCode="0.0000"/>
    <numFmt numFmtId="166" formatCode="0.0######"/>
    <numFmt numFmtId="167" formatCode="0.000"/>
    <numFmt numFmtId="168" formatCode="mmm\ yy"/>
  </numFmts>
  <fonts count="58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9"/>
      <name val="Tms Rmn"/>
    </font>
    <font>
      <sz val="11"/>
      <color theme="0"/>
      <name val="Calibri"/>
      <family val="2"/>
      <scheme val="minor"/>
    </font>
    <font>
      <b/>
      <sz val="9.5"/>
      <color rgb="FF003299"/>
      <name val="Arial"/>
      <family val="2"/>
    </font>
    <font>
      <b/>
      <sz val="9"/>
      <color rgb="FF003299"/>
      <name val="Arial"/>
      <family val="2"/>
    </font>
    <font>
      <sz val="10"/>
      <color indexed="10"/>
      <name val="Arial"/>
      <family val="2"/>
    </font>
    <font>
      <b/>
      <sz val="8"/>
      <color theme="1"/>
      <name val="Arial"/>
      <family val="2"/>
    </font>
    <font>
      <b/>
      <sz val="10"/>
      <color rgb="FF003894"/>
      <name val="Arial"/>
      <family val="2"/>
    </font>
    <font>
      <sz val="6"/>
      <color rgb="FF003299"/>
      <name val="Arial"/>
      <family val="2"/>
    </font>
    <font>
      <b/>
      <sz val="9"/>
      <color rgb="FF00000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12"/>
      <name val="Times New Roman"/>
      <family val="1"/>
    </font>
    <font>
      <sz val="10"/>
      <color rgb="FF9C0006"/>
      <name val="Times New Roman"/>
      <family val="2"/>
    </font>
    <font>
      <sz val="10"/>
      <name val="Times New Roman"/>
      <family val="1"/>
    </font>
    <font>
      <sz val="11"/>
      <color theme="1"/>
      <name val="Times New Roman"/>
      <family val="1"/>
    </font>
    <font>
      <sz val="10"/>
      <color theme="0"/>
      <name val="Times New Roman"/>
      <family val="1"/>
    </font>
    <font>
      <sz val="10"/>
      <name val="Times New Roman"/>
      <family val="1"/>
    </font>
    <font>
      <sz val="10"/>
      <color theme="0"/>
      <name val="Calibri"/>
      <family val="2"/>
      <scheme val="minor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name val="Calibri"/>
      <family val="2"/>
    </font>
    <font>
      <sz val="10"/>
      <name val="Times New Roman"/>
      <family val="2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52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1">
    <xf numFmtId="0" fontId="0" fillId="0" borderId="0"/>
    <xf numFmtId="0" fontId="30" fillId="0" borderId="0" applyNumberFormat="0" applyFill="0" applyBorder="0" applyAlignment="0" applyProtection="0"/>
    <xf numFmtId="164" fontId="31" fillId="0" borderId="0"/>
    <xf numFmtId="0" fontId="28" fillId="0" borderId="0"/>
    <xf numFmtId="0" fontId="28" fillId="0" borderId="0"/>
    <xf numFmtId="0" fontId="27" fillId="0" borderId="0"/>
    <xf numFmtId="0" fontId="23" fillId="0" borderId="0"/>
    <xf numFmtId="0" fontId="24" fillId="0" borderId="0"/>
    <xf numFmtId="0" fontId="24" fillId="0" borderId="0" applyNumberFormat="0" applyFill="0" applyBorder="0" applyAlignment="0" applyProtection="0"/>
    <xf numFmtId="0" fontId="32" fillId="2" borderId="0" applyNumberFormat="0" applyBorder="0" applyAlignment="0" applyProtection="0"/>
    <xf numFmtId="9" fontId="2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2" fillId="3" borderId="0" applyNumberFormat="0" applyBorder="0" applyAlignment="0" applyProtection="0"/>
    <xf numFmtId="0" fontId="24" fillId="0" borderId="0"/>
    <xf numFmtId="0" fontId="22" fillId="0" borderId="0"/>
    <xf numFmtId="0" fontId="21" fillId="0" borderId="0"/>
    <xf numFmtId="0" fontId="20" fillId="0" borderId="0"/>
    <xf numFmtId="0" fontId="19" fillId="3" borderId="0" applyNumberFormat="0" applyBorder="0" applyAlignment="0" applyProtection="0"/>
    <xf numFmtId="0" fontId="19" fillId="0" borderId="0"/>
    <xf numFmtId="0" fontId="19" fillId="3" borderId="0" applyNumberFormat="0" applyBorder="0" applyAlignment="0" applyProtection="0"/>
    <xf numFmtId="0" fontId="19" fillId="0" borderId="0"/>
    <xf numFmtId="0" fontId="19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27" fillId="0" borderId="0"/>
    <xf numFmtId="0" fontId="17" fillId="0" borderId="0"/>
    <xf numFmtId="0" fontId="17" fillId="3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3" borderId="0" applyNumberFormat="0" applyBorder="0" applyAlignment="0" applyProtection="0"/>
    <xf numFmtId="0" fontId="17" fillId="0" borderId="0"/>
    <xf numFmtId="0" fontId="17" fillId="3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0" fontId="17" fillId="3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0" fontId="17" fillId="3" borderId="0" applyNumberFormat="0" applyBorder="0" applyAlignment="0" applyProtection="0"/>
    <xf numFmtId="0" fontId="43" fillId="7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6" fillId="3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3" borderId="0" applyNumberFormat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24" fillId="0" borderId="0" applyNumberFormat="0" applyFill="0" applyBorder="0" applyAlignment="0" applyProtection="0"/>
    <xf numFmtId="0" fontId="14" fillId="3" borderId="0" applyNumberFormat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3" borderId="0" applyNumberFormat="0" applyBorder="0" applyAlignment="0" applyProtection="0"/>
    <xf numFmtId="0" fontId="12" fillId="0" borderId="0"/>
    <xf numFmtId="0" fontId="11" fillId="3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47" fillId="0" borderId="0" applyNumberForma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3" borderId="0" applyNumberFormat="0" applyBorder="0" applyAlignment="0" applyProtection="0"/>
    <xf numFmtId="0" fontId="55" fillId="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</cellStyleXfs>
  <cellXfs count="179">
    <xf numFmtId="0" fontId="0" fillId="0" borderId="0" xfId="0"/>
    <xf numFmtId="0" fontId="24" fillId="6" borderId="0" xfId="7" applyFill="1"/>
    <xf numFmtId="0" fontId="24" fillId="6" borderId="0" xfId="7" quotePrefix="1" applyFill="1"/>
    <xf numFmtId="0" fontId="24" fillId="0" borderId="0" xfId="7"/>
    <xf numFmtId="0" fontId="25" fillId="6" borderId="0" xfId="8" applyFont="1" applyFill="1" applyAlignment="1">
      <alignment vertical="center"/>
    </xf>
    <xf numFmtId="0" fontId="26" fillId="0" borderId="0" xfId="8" applyFont="1"/>
    <xf numFmtId="0" fontId="25" fillId="6" borderId="0" xfId="8" applyFont="1" applyFill="1" applyAlignment="1">
      <alignment wrapText="1"/>
    </xf>
    <xf numFmtId="0" fontId="29" fillId="0" borderId="0" xfId="8" applyFont="1"/>
    <xf numFmtId="0" fontId="26" fillId="0" borderId="0" xfId="8" applyFont="1" applyFill="1"/>
    <xf numFmtId="165" fontId="26" fillId="0" borderId="0" xfId="8" applyNumberFormat="1" applyFont="1"/>
    <xf numFmtId="0" fontId="0" fillId="0" borderId="0" xfId="8" applyFont="1" applyFill="1" applyAlignment="1">
      <alignment horizontal="center"/>
    </xf>
    <xf numFmtId="0" fontId="0" fillId="0" borderId="0" xfId="8" applyFont="1" applyFill="1"/>
    <xf numFmtId="0" fontId="24" fillId="0" borderId="0" xfId="7" applyFill="1"/>
    <xf numFmtId="0" fontId="33" fillId="6" borderId="0" xfId="15" applyFont="1" applyFill="1" applyAlignment="1">
      <alignment vertical="center" wrapText="1"/>
    </xf>
    <xf numFmtId="0" fontId="33" fillId="6" borderId="0" xfId="15" applyFont="1" applyFill="1" applyAlignment="1">
      <alignment vertical="center"/>
    </xf>
    <xf numFmtId="0" fontId="33" fillId="6" borderId="0" xfId="15" applyFont="1" applyFill="1" applyAlignment="1">
      <alignment horizontal="left" vertical="center" wrapText="1"/>
    </xf>
    <xf numFmtId="0" fontId="33" fillId="0" borderId="0" xfId="15" applyFont="1" applyAlignment="1">
      <alignment vertical="center"/>
    </xf>
    <xf numFmtId="165" fontId="26" fillId="0" borderId="0" xfId="8" applyNumberFormat="1" applyFont="1"/>
    <xf numFmtId="0" fontId="24" fillId="0" borderId="0" xfId="7"/>
    <xf numFmtId="0" fontId="24" fillId="0" borderId="0" xfId="11" applyFill="1"/>
    <xf numFmtId="0" fontId="35" fillId="0" borderId="0" xfId="8" applyFont="1" applyFill="1" applyAlignment="1">
      <alignment horizontal="left"/>
    </xf>
    <xf numFmtId="0" fontId="24" fillId="0" borderId="0" xfId="8" applyFont="1" applyFill="1"/>
    <xf numFmtId="0" fontId="34" fillId="6" borderId="0" xfId="15" applyFont="1" applyFill="1" applyAlignment="1">
      <alignment vertical="center" wrapText="1"/>
    </xf>
    <xf numFmtId="164" fontId="24" fillId="0" borderId="2" xfId="8" applyNumberFormat="1" applyFont="1" applyFill="1" applyBorder="1" applyAlignment="1">
      <alignment horizontal="center"/>
    </xf>
    <xf numFmtId="0" fontId="25" fillId="0" borderId="0" xfId="0" applyFont="1"/>
    <xf numFmtId="0" fontId="34" fillId="6" borderId="0" xfId="15" applyFont="1" applyFill="1" applyAlignment="1">
      <alignment horizontal="left" vertical="center"/>
    </xf>
    <xf numFmtId="0" fontId="24" fillId="0" borderId="2" xfId="8" applyNumberFormat="1" applyFont="1" applyFill="1" applyBorder="1" applyAlignment="1">
      <alignment horizontal="center"/>
    </xf>
    <xf numFmtId="0" fontId="40" fillId="0" borderId="0" xfId="7" applyFont="1"/>
    <xf numFmtId="0" fontId="40" fillId="0" borderId="3" xfId="7" applyFont="1" applyBorder="1"/>
    <xf numFmtId="0" fontId="34" fillId="0" borderId="0" xfId="15" applyFont="1" applyAlignment="1">
      <alignment vertical="center"/>
    </xf>
    <xf numFmtId="0" fontId="26" fillId="0" borderId="1" xfId="8" applyFont="1" applyFill="1" applyBorder="1" applyAlignment="1">
      <alignment horizontal="center" wrapText="1"/>
    </xf>
    <xf numFmtId="0" fontId="24" fillId="6" borderId="4" xfId="7" applyFill="1" applyBorder="1"/>
    <xf numFmtId="0" fontId="37" fillId="6" borderId="4" xfId="7" applyFont="1" applyFill="1" applyBorder="1"/>
    <xf numFmtId="0" fontId="0" fillId="0" borderId="4" xfId="8" applyFont="1" applyBorder="1" applyAlignment="1">
      <alignment horizontal="left"/>
    </xf>
    <xf numFmtId="0" fontId="25" fillId="0" borderId="4" xfId="8" applyFont="1" applyBorder="1" applyAlignment="1">
      <alignment horizontal="left"/>
    </xf>
    <xf numFmtId="2" fontId="0" fillId="0" borderId="4" xfId="8" applyNumberFormat="1" applyFont="1" applyBorder="1" applyAlignment="1">
      <alignment horizontal="left"/>
    </xf>
    <xf numFmtId="0" fontId="0" fillId="0" borderId="5" xfId="8" applyFont="1" applyBorder="1" applyAlignment="1">
      <alignment horizontal="left"/>
    </xf>
    <xf numFmtId="0" fontId="25" fillId="0" borderId="5" xfId="8" applyFont="1" applyBorder="1" applyAlignment="1">
      <alignment horizontal="left"/>
    </xf>
    <xf numFmtId="0" fontId="25" fillId="0" borderId="8" xfId="8" applyFont="1" applyBorder="1" applyAlignment="1">
      <alignment horizontal="left"/>
    </xf>
    <xf numFmtId="0" fontId="41" fillId="0" borderId="9" xfId="0" applyFont="1" applyBorder="1"/>
    <xf numFmtId="2" fontId="0" fillId="0" borderId="0" xfId="0" applyNumberFormat="1"/>
    <xf numFmtId="164" fontId="0" fillId="6" borderId="0" xfId="0" applyNumberFormat="1" applyFill="1"/>
    <xf numFmtId="164" fontId="0" fillId="0" borderId="0" xfId="0" applyNumberFormat="1"/>
    <xf numFmtId="0" fontId="0" fillId="0" borderId="0" xfId="0"/>
    <xf numFmtId="0" fontId="0" fillId="6" borderId="0" xfId="0" applyFill="1"/>
    <xf numFmtId="0" fontId="40" fillId="0" borderId="9" xfId="0" applyFont="1" applyBorder="1"/>
    <xf numFmtId="0" fontId="24" fillId="0" borderId="0" xfId="7"/>
    <xf numFmtId="0" fontId="24" fillId="0" borderId="0" xfId="7"/>
    <xf numFmtId="0" fontId="24" fillId="0" borderId="0" xfId="7"/>
    <xf numFmtId="0" fontId="24" fillId="0" borderId="0" xfId="7"/>
    <xf numFmtId="0" fontId="24" fillId="0" borderId="0" xfId="7"/>
    <xf numFmtId="0" fontId="24" fillId="0" borderId="0" xfId="7"/>
    <xf numFmtId="0" fontId="0" fillId="0" borderId="0" xfId="0"/>
    <xf numFmtId="164" fontId="24" fillId="0" borderId="0" xfId="7" applyNumberFormat="1"/>
    <xf numFmtId="164" fontId="24" fillId="0" borderId="0" xfId="7" applyNumberFormat="1"/>
    <xf numFmtId="2" fontId="0" fillId="0" borderId="0" xfId="0" applyNumberFormat="1"/>
    <xf numFmtId="164" fontId="24" fillId="0" borderId="0" xfId="7" applyNumberFormat="1" applyAlignment="1">
      <alignment horizontal="center"/>
    </xf>
    <xf numFmtId="164" fontId="24" fillId="0" borderId="0" xfId="7" applyNumberFormat="1"/>
    <xf numFmtId="164" fontId="24" fillId="0" borderId="0" xfId="7" applyNumberFormat="1" applyAlignment="1">
      <alignment horizontal="center"/>
    </xf>
    <xf numFmtId="164" fontId="24" fillId="0" borderId="0" xfId="7" applyNumberFormat="1" applyAlignment="1">
      <alignment horizontal="center"/>
    </xf>
    <xf numFmtId="164" fontId="24" fillId="0" borderId="0" xfId="7" applyNumberFormat="1" applyAlignment="1">
      <alignment horizontal="center"/>
    </xf>
    <xf numFmtId="164" fontId="24" fillId="0" borderId="0" xfId="7" applyNumberFormat="1" applyAlignment="1">
      <alignment horizontal="center"/>
    </xf>
    <xf numFmtId="164" fontId="24" fillId="0" borderId="0" xfId="7" applyNumberFormat="1" applyAlignment="1">
      <alignment horizontal="center"/>
    </xf>
    <xf numFmtId="164" fontId="24" fillId="0" borderId="0" xfId="7" applyNumberFormat="1" applyFill="1" applyAlignment="1">
      <alignment horizontal="center"/>
    </xf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6" fontId="24" fillId="0" borderId="0" xfId="7" applyNumberFormat="1"/>
    <xf numFmtId="166" fontId="24" fillId="0" borderId="0" xfId="7" applyNumberFormat="1"/>
    <xf numFmtId="164" fontId="24" fillId="0" borderId="0" xfId="7" applyNumberFormat="1" applyAlignment="1">
      <alignment horizontal="center"/>
    </xf>
    <xf numFmtId="164" fontId="24" fillId="0" borderId="0" xfId="7" applyNumberFormat="1" applyAlignment="1">
      <alignment horizontal="center"/>
    </xf>
    <xf numFmtId="164" fontId="24" fillId="0" borderId="0" xfId="7" applyNumberFormat="1"/>
    <xf numFmtId="0" fontId="24" fillId="0" borderId="0" xfId="7"/>
    <xf numFmtId="0" fontId="24" fillId="0" borderId="2" xfId="7" applyFont="1" applyBorder="1" applyAlignment="1">
      <alignment horizontal="left" vertical="center"/>
    </xf>
    <xf numFmtId="0" fontId="24" fillId="0" borderId="2" xfId="0" applyFont="1" applyBorder="1"/>
    <xf numFmtId="0" fontId="24" fillId="0" borderId="0" xfId="0" applyFont="1"/>
    <xf numFmtId="0" fontId="24" fillId="0" borderId="3" xfId="0" applyFont="1" applyBorder="1"/>
    <xf numFmtId="0" fontId="24" fillId="0" borderId="1" xfId="0" applyFont="1" applyBorder="1"/>
    <xf numFmtId="164" fontId="24" fillId="0" borderId="0" xfId="0" applyNumberFormat="1" applyFont="1"/>
    <xf numFmtId="0" fontId="24" fillId="0" borderId="3" xfId="7" applyFont="1" applyBorder="1"/>
    <xf numFmtId="0" fontId="25" fillId="0" borderId="1" xfId="7" applyFont="1" applyBorder="1" applyAlignment="1">
      <alignment horizontal="right"/>
    </xf>
    <xf numFmtId="164" fontId="24" fillId="0" borderId="0" xfId="7" applyNumberFormat="1" applyFont="1" applyAlignment="1">
      <alignment horizontal="center"/>
    </xf>
    <xf numFmtId="0" fontId="24" fillId="0" borderId="0" xfId="7" applyFont="1"/>
    <xf numFmtId="164" fontId="24" fillId="0" borderId="0" xfId="7" applyNumberFormat="1" applyFont="1"/>
    <xf numFmtId="0" fontId="24" fillId="0" borderId="2" xfId="7" applyFont="1" applyBorder="1"/>
    <xf numFmtId="164" fontId="24" fillId="0" borderId="0" xfId="7" applyNumberFormat="1" applyFont="1" applyFill="1" applyAlignment="1">
      <alignment horizontal="center"/>
    </xf>
    <xf numFmtId="164" fontId="24" fillId="0" borderId="0" xfId="7" applyNumberFormat="1" applyFont="1" applyBorder="1"/>
    <xf numFmtId="0" fontId="24" fillId="0" borderId="0" xfId="7" applyFont="1" applyBorder="1"/>
    <xf numFmtId="167" fontId="26" fillId="0" borderId="0" xfId="8" applyNumberFormat="1" applyFont="1"/>
    <xf numFmtId="0" fontId="33" fillId="0" borderId="0" xfId="15" applyFont="1" applyFill="1" applyAlignment="1">
      <alignment vertical="center"/>
    </xf>
    <xf numFmtId="0" fontId="34" fillId="0" borderId="0" xfId="15" applyFont="1" applyFill="1" applyAlignment="1">
      <alignment vertical="center"/>
    </xf>
    <xf numFmtId="0" fontId="38" fillId="0" borderId="0" xfId="0" applyFont="1" applyFill="1" applyAlignment="1">
      <alignment vertical="center"/>
    </xf>
    <xf numFmtId="0" fontId="0" fillId="0" borderId="0" xfId="0" applyFill="1"/>
    <xf numFmtId="0" fontId="0" fillId="0" borderId="3" xfId="0" applyFill="1" applyBorder="1"/>
    <xf numFmtId="164" fontId="0" fillId="0" borderId="0" xfId="0" applyNumberFormat="1" applyFill="1"/>
    <xf numFmtId="0" fontId="46" fillId="0" borderId="0" xfId="0" applyFont="1"/>
    <xf numFmtId="0" fontId="24" fillId="0" borderId="0" xfId="7"/>
    <xf numFmtId="165" fontId="26" fillId="0" borderId="0" xfId="8" applyNumberFormat="1" applyFont="1"/>
    <xf numFmtId="0" fontId="26" fillId="0" borderId="0" xfId="8" applyFont="1"/>
    <xf numFmtId="0" fontId="48" fillId="0" borderId="2" xfId="0" applyFont="1" applyBorder="1"/>
    <xf numFmtId="0" fontId="49" fillId="0" borderId="0" xfId="0" applyFont="1"/>
    <xf numFmtId="0" fontId="50" fillId="0" borderId="0" xfId="0" applyFont="1"/>
    <xf numFmtId="0" fontId="24" fillId="0" borderId="2" xfId="7" applyBorder="1" applyAlignment="1">
      <alignment horizontal="left" vertical="center"/>
    </xf>
    <xf numFmtId="0" fontId="52" fillId="0" borderId="0" xfId="0" applyFont="1"/>
    <xf numFmtId="0" fontId="45" fillId="0" borderId="1" xfId="31" applyFont="1" applyBorder="1" applyAlignment="1">
      <alignment horizontal="left"/>
    </xf>
    <xf numFmtId="0" fontId="24" fillId="0" borderId="0" xfId="8" applyFont="1" applyFill="1" applyAlignment="1">
      <alignment horizontal="center"/>
    </xf>
    <xf numFmtId="0" fontId="54" fillId="0" borderId="2" xfId="7" applyFont="1" applyBorder="1"/>
    <xf numFmtId="1" fontId="0" fillId="0" borderId="0" xfId="8" applyNumberFormat="1" applyFont="1" applyAlignment="1">
      <alignment horizontal="center"/>
    </xf>
    <xf numFmtId="164" fontId="0" fillId="0" borderId="0" xfId="8" applyNumberFormat="1" applyFont="1" applyAlignment="1">
      <alignment horizontal="center"/>
    </xf>
    <xf numFmtId="1" fontId="24" fillId="0" borderId="0" xfId="11" applyNumberFormat="1" applyFill="1"/>
    <xf numFmtId="164" fontId="24" fillId="0" borderId="13" xfId="7" applyNumberFormat="1" applyFont="1" applyBorder="1" applyAlignment="1">
      <alignment horizontal="center"/>
    </xf>
    <xf numFmtId="164" fontId="24" fillId="0" borderId="11" xfId="7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164" fontId="24" fillId="0" borderId="0" xfId="0" applyNumberFormat="1" applyFont="1" applyAlignment="1">
      <alignment horizontal="center"/>
    </xf>
    <xf numFmtId="164" fontId="25" fillId="0" borderId="0" xfId="7" applyNumberFormat="1" applyFont="1" applyAlignment="1">
      <alignment horizontal="center"/>
    </xf>
    <xf numFmtId="164" fontId="25" fillId="0" borderId="0" xfId="7" applyNumberFormat="1" applyFont="1"/>
    <xf numFmtId="168" fontId="26" fillId="0" borderId="2" xfId="8" applyNumberFormat="1" applyFont="1" applyBorder="1"/>
    <xf numFmtId="0" fontId="26" fillId="0" borderId="2" xfId="8" applyFont="1" applyBorder="1"/>
    <xf numFmtId="0" fontId="46" fillId="0" borderId="2" xfId="0" applyFont="1" applyBorder="1"/>
    <xf numFmtId="164" fontId="24" fillId="6" borderId="0" xfId="7" applyNumberFormat="1" applyFont="1" applyFill="1" applyAlignment="1">
      <alignment horizontal="center"/>
    </xf>
    <xf numFmtId="0" fontId="24" fillId="0" borderId="7" xfId="8" applyBorder="1" applyAlignment="1">
      <alignment horizontal="center"/>
    </xf>
    <xf numFmtId="0" fontId="24" fillId="5" borderId="4" xfId="8" quotePrefix="1" applyNumberFormat="1" applyFill="1" applyBorder="1" applyAlignment="1">
      <alignment horizontal="left"/>
    </xf>
    <xf numFmtId="2" fontId="24" fillId="4" borderId="6" xfId="8" applyNumberFormat="1" applyFill="1" applyBorder="1" applyAlignment="1">
      <alignment horizontal="center"/>
    </xf>
    <xf numFmtId="0" fontId="39" fillId="0" borderId="4" xfId="7" applyFont="1" applyBorder="1" applyAlignment="1">
      <alignment horizontal="left" vertical="center"/>
    </xf>
    <xf numFmtId="0" fontId="25" fillId="0" borderId="0" xfId="7" applyFont="1" applyAlignment="1">
      <alignment horizontal="right"/>
    </xf>
    <xf numFmtId="0" fontId="24" fillId="5" borderId="4" xfId="8" applyFill="1" applyBorder="1" applyAlignment="1">
      <alignment horizontal="left"/>
    </xf>
    <xf numFmtId="0" fontId="24" fillId="5" borderId="6" xfId="8" applyFill="1" applyBorder="1" applyAlignment="1">
      <alignment horizontal="left"/>
    </xf>
    <xf numFmtId="2" fontId="24" fillId="4" borderId="0" xfId="8" applyNumberFormat="1" applyFill="1" applyAlignment="1">
      <alignment horizontal="left"/>
    </xf>
    <xf numFmtId="0" fontId="24" fillId="5" borderId="10" xfId="8" applyFill="1" applyBorder="1" applyAlignment="1">
      <alignment horizontal="left"/>
    </xf>
    <xf numFmtId="0" fontId="24" fillId="5" borderId="4" xfId="8" applyNumberFormat="1" applyFill="1" applyBorder="1" applyAlignment="1">
      <alignment horizontal="left"/>
    </xf>
    <xf numFmtId="0" fontId="24" fillId="0" borderId="14" xfId="8" applyBorder="1" applyAlignment="1">
      <alignment horizontal="center"/>
    </xf>
    <xf numFmtId="0" fontId="24" fillId="0" borderId="5" xfId="8" applyBorder="1" applyAlignment="1">
      <alignment horizontal="center"/>
    </xf>
    <xf numFmtId="164" fontId="24" fillId="0" borderId="0" xfId="0" applyNumberFormat="1" applyFont="1" applyBorder="1"/>
    <xf numFmtId="0" fontId="0" fillId="9" borderId="0" xfId="0" applyFill="1"/>
    <xf numFmtId="164" fontId="25" fillId="0" borderId="0" xfId="0" applyNumberFormat="1" applyFont="1"/>
    <xf numFmtId="2" fontId="25" fillId="0" borderId="0" xfId="7" applyNumberFormat="1" applyFont="1" applyAlignment="1">
      <alignment horizontal="center"/>
    </xf>
    <xf numFmtId="0" fontId="3" fillId="6" borderId="0" xfId="108" applyFill="1"/>
    <xf numFmtId="167" fontId="3" fillId="6" borderId="0" xfId="108" applyNumberFormat="1" applyFill="1"/>
    <xf numFmtId="0" fontId="3" fillId="0" borderId="0" xfId="108"/>
    <xf numFmtId="0" fontId="51" fillId="6" borderId="0" xfId="108" applyFont="1" applyFill="1" applyAlignment="1">
      <alignment horizontal="center"/>
    </xf>
    <xf numFmtId="0" fontId="33" fillId="6" borderId="0" xfId="109" applyFont="1" applyFill="1" applyAlignment="1">
      <alignment vertical="center" wrapText="1"/>
    </xf>
    <xf numFmtId="2" fontId="3" fillId="6" borderId="12" xfId="108" applyNumberFormat="1" applyFill="1" applyBorder="1" applyAlignment="1">
      <alignment horizontal="center"/>
    </xf>
    <xf numFmtId="2" fontId="3" fillId="0" borderId="0" xfId="108" applyNumberFormat="1"/>
    <xf numFmtId="0" fontId="3" fillId="6" borderId="12" xfId="108" applyFill="1" applyBorder="1"/>
    <xf numFmtId="2" fontId="0" fillId="0" borderId="0" xfId="0" applyNumberFormat="1" applyAlignment="1">
      <alignment horizontal="center"/>
    </xf>
    <xf numFmtId="2" fontId="3" fillId="6" borderId="0" xfId="108" applyNumberFormat="1" applyFill="1"/>
    <xf numFmtId="0" fontId="51" fillId="0" borderId="0" xfId="108" applyFont="1" applyAlignment="1">
      <alignment horizontal="center"/>
    </xf>
    <xf numFmtId="0" fontId="51" fillId="0" borderId="0" xfId="108" applyFont="1" applyAlignment="1">
      <alignment horizontal="left"/>
    </xf>
    <xf numFmtId="164" fontId="3" fillId="0" borderId="0" xfId="108" applyNumberFormat="1" applyAlignment="1">
      <alignment horizontal="center"/>
    </xf>
    <xf numFmtId="164" fontId="57" fillId="0" borderId="0" xfId="108" applyNumberFormat="1" applyFont="1" applyAlignment="1">
      <alignment horizontal="center"/>
    </xf>
    <xf numFmtId="164" fontId="56" fillId="0" borderId="0" xfId="108" applyNumberFormat="1" applyFont="1" applyAlignment="1">
      <alignment horizontal="center"/>
    </xf>
    <xf numFmtId="164" fontId="3" fillId="0" borderId="0" xfId="108" applyNumberFormat="1"/>
    <xf numFmtId="0" fontId="51" fillId="0" borderId="0" xfId="108" applyFont="1"/>
    <xf numFmtId="0" fontId="3" fillId="0" borderId="4" xfId="110" applyBorder="1"/>
    <xf numFmtId="0" fontId="3" fillId="0" borderId="5" xfId="110" applyBorder="1"/>
    <xf numFmtId="0" fontId="36" fillId="6" borderId="4" xfId="110" applyFont="1" applyFill="1" applyBorder="1"/>
    <xf numFmtId="0" fontId="24" fillId="10" borderId="0" xfId="0" applyFont="1" applyFill="1"/>
    <xf numFmtId="0" fontId="0" fillId="10" borderId="0" xfId="0" applyFill="1"/>
    <xf numFmtId="2" fontId="2" fillId="6" borderId="12" xfId="108" applyNumberFormat="1" applyFont="1" applyFill="1" applyBorder="1" applyAlignment="1">
      <alignment horizontal="center"/>
    </xf>
    <xf numFmtId="0" fontId="24" fillId="10" borderId="4" xfId="8" quotePrefix="1" applyNumberFormat="1" applyFill="1" applyBorder="1" applyAlignment="1">
      <alignment horizontal="left"/>
    </xf>
    <xf numFmtId="2" fontId="24" fillId="10" borderId="6" xfId="8" applyNumberFormat="1" applyFill="1" applyBorder="1" applyAlignment="1">
      <alignment horizontal="center"/>
    </xf>
    <xf numFmtId="164" fontId="45" fillId="0" borderId="1" xfId="31" applyNumberFormat="1" applyFont="1" applyBorder="1" applyAlignment="1">
      <alignment horizontal="center"/>
    </xf>
    <xf numFmtId="0" fontId="24" fillId="0" borderId="2" xfId="7" quotePrefix="1" applyFont="1" applyBorder="1" applyAlignment="1">
      <alignment horizontal="left" vertical="center" wrapText="1"/>
    </xf>
    <xf numFmtId="0" fontId="3" fillId="6" borderId="0" xfId="108" applyFill="1" applyBorder="1"/>
    <xf numFmtId="2" fontId="3" fillId="6" borderId="0" xfId="108" applyNumberFormat="1" applyFill="1" applyBorder="1" applyAlignment="1">
      <alignment horizontal="center"/>
    </xf>
    <xf numFmtId="2" fontId="3" fillId="0" borderId="0" xfId="108" applyNumberFormat="1" applyBorder="1" applyAlignment="1">
      <alignment horizontal="center"/>
    </xf>
    <xf numFmtId="0" fontId="3" fillId="6" borderId="2" xfId="108" applyFill="1" applyBorder="1"/>
    <xf numFmtId="0" fontId="2" fillId="6" borderId="2" xfId="108" applyFont="1" applyFill="1" applyBorder="1"/>
    <xf numFmtId="0" fontId="3" fillId="6" borderId="2" xfId="108" quotePrefix="1" applyFill="1" applyBorder="1"/>
    <xf numFmtId="0" fontId="1" fillId="6" borderId="15" xfId="108" applyFont="1" applyFill="1" applyBorder="1"/>
    <xf numFmtId="0" fontId="1" fillId="6" borderId="2" xfId="108" applyFont="1" applyFill="1" applyBorder="1"/>
    <xf numFmtId="0" fontId="24" fillId="0" borderId="2" xfId="7" quotePrefix="1" applyFont="1" applyBorder="1" applyAlignment="1">
      <alignment horizontal="left" vertical="center"/>
    </xf>
    <xf numFmtId="2" fontId="3" fillId="6" borderId="0" xfId="108" applyNumberFormat="1" applyFill="1" applyAlignment="1">
      <alignment horizontal="center"/>
    </xf>
    <xf numFmtId="0" fontId="24" fillId="0" borderId="2" xfId="7" quotePrefix="1" applyBorder="1"/>
    <xf numFmtId="0" fontId="24" fillId="0" borderId="2" xfId="7" applyBorder="1"/>
    <xf numFmtId="0" fontId="34" fillId="6" borderId="0" xfId="15" applyFont="1" applyFill="1" applyAlignment="1">
      <alignment horizontal="left" vertical="center" wrapText="1"/>
    </xf>
    <xf numFmtId="0" fontId="34" fillId="6" borderId="0" xfId="109" applyFont="1" applyFill="1" applyAlignment="1">
      <alignment horizontal="left" vertical="center" wrapText="1"/>
    </xf>
    <xf numFmtId="0" fontId="34" fillId="6" borderId="4" xfId="110" applyFont="1" applyFill="1" applyBorder="1" applyAlignment="1">
      <alignment horizontal="left" vertical="center" wrapText="1"/>
    </xf>
  </cellXfs>
  <cellStyles count="111">
    <cellStyle name="40% - Accent1 2" xfId="12" xr:uid="{00000000-0005-0000-0000-000000000000}"/>
    <cellStyle name="40% - Accent1 2 10" xfId="88" xr:uid="{00000000-0005-0000-0000-000001000000}"/>
    <cellStyle name="40% - Accent1 2 11" xfId="102" xr:uid="{9EF1693A-85D1-4BFA-986E-2DC1FBA77F4E}"/>
    <cellStyle name="40% - Accent1 2 2" xfId="19" xr:uid="{00000000-0005-0000-0000-000002000000}"/>
    <cellStyle name="40% - Accent1 2 2 2" xfId="34" xr:uid="{00000000-0005-0000-0000-000003000000}"/>
    <cellStyle name="40% - Accent1 2 3" xfId="47" xr:uid="{00000000-0005-0000-0000-000004000000}"/>
    <cellStyle name="40% - Accent1 2 4" xfId="55" xr:uid="{00000000-0005-0000-0000-000005000000}"/>
    <cellStyle name="40% - Accent1 2 5" xfId="28" xr:uid="{00000000-0005-0000-0000-000006000000}"/>
    <cellStyle name="40% - Accent1 2 6" xfId="62" xr:uid="{00000000-0005-0000-0000-000007000000}"/>
    <cellStyle name="40% - Accent1 2 7" xfId="68" xr:uid="{00000000-0005-0000-0000-000008000000}"/>
    <cellStyle name="40% - Accent1 2 8" xfId="78" xr:uid="{00000000-0005-0000-0000-000009000000}"/>
    <cellStyle name="40% - Accent1 2 9" xfId="86" xr:uid="{00000000-0005-0000-0000-00000A000000}"/>
    <cellStyle name="40% - Accent1 3" xfId="17" xr:uid="{00000000-0005-0000-0000-00000B000000}"/>
    <cellStyle name="40% - Accent1 3 2" xfId="32" xr:uid="{00000000-0005-0000-0000-00000C000000}"/>
    <cellStyle name="40% - Accent1 4" xfId="41" xr:uid="{00000000-0005-0000-0000-00000D000000}"/>
    <cellStyle name="40% - Accent1 5" xfId="48" xr:uid="{00000000-0005-0000-0000-00000E000000}"/>
    <cellStyle name="60% - Accent6 2" xfId="9" xr:uid="{00000000-0005-0000-0000-00000F000000}"/>
    <cellStyle name="ANCLAS,REZONES Y SUS PARTES,DE FUNDICION,DE HIERRO O DE ACERO" xfId="1" xr:uid="{00000000-0005-0000-0000-000010000000}"/>
    <cellStyle name="ANCLAS,REZONES Y SUS PARTES,DE FUNDICION,DE HIERRO O DE ACERO 2" xfId="8" xr:uid="{00000000-0005-0000-0000-000011000000}"/>
    <cellStyle name="Bad 2" xfId="56" xr:uid="{00000000-0005-0000-0000-000012000000}"/>
    <cellStyle name="Comma 2" xfId="79" xr:uid="{00000000-0005-0000-0000-000013000000}"/>
    <cellStyle name="diskette" xfId="2" xr:uid="{00000000-0005-0000-0000-000014000000}"/>
    <cellStyle name="Hyperlink 2" xfId="49" xr:uid="{00000000-0005-0000-0000-000015000000}"/>
    <cellStyle name="Neutral 2" xfId="103" xr:uid="{F6E838F5-9D66-4755-A642-5A05D9C7FF71}"/>
    <cellStyle name="Normal" xfId="0" builtinId="0"/>
    <cellStyle name="Normal 10" xfId="87" xr:uid="{00000000-0005-0000-0000-000017000000}"/>
    <cellStyle name="Normal 11" xfId="96" xr:uid="{00000000-0005-0000-0000-000018000000}"/>
    <cellStyle name="Normal 12" xfId="97" xr:uid="{00000000-0005-0000-0000-000019000000}"/>
    <cellStyle name="Normal 13" xfId="104" xr:uid="{268982E3-203B-4841-AA05-3111A04140EC}"/>
    <cellStyle name="Normal 13 2" xfId="98" xr:uid="{E3C3DD22-7476-4B65-B7B9-62979F268F6F}"/>
    <cellStyle name="Normal 13 2 2" xfId="100" xr:uid="{2D206947-7364-403B-A699-5B7C83934DFD}"/>
    <cellStyle name="Normal 13 2 2 2" xfId="108" xr:uid="{5EE4A0FB-269A-4392-96C4-35B7F649F5CE}"/>
    <cellStyle name="Normal 2" xfId="3" xr:uid="{00000000-0005-0000-0000-00001A000000}"/>
    <cellStyle name="Normal 2 2" xfId="7" xr:uid="{00000000-0005-0000-0000-00001B000000}"/>
    <cellStyle name="Normal 2 3" xfId="26" xr:uid="{00000000-0005-0000-0000-00001C000000}"/>
    <cellStyle name="Normal 3" xfId="4" xr:uid="{00000000-0005-0000-0000-00001D000000}"/>
    <cellStyle name="Normal 3 2" xfId="13" xr:uid="{00000000-0005-0000-0000-00001E000000}"/>
    <cellStyle name="Normal 3 3" xfId="77" xr:uid="{00000000-0005-0000-0000-00001F000000}"/>
    <cellStyle name="Normal 3 4" xfId="80" xr:uid="{00000000-0005-0000-0000-000020000000}"/>
    <cellStyle name="Normal 4" xfId="5" xr:uid="{00000000-0005-0000-0000-000021000000}"/>
    <cellStyle name="Normal 5" xfId="6" xr:uid="{00000000-0005-0000-0000-000022000000}"/>
    <cellStyle name="Normal 5 10" xfId="57" xr:uid="{00000000-0005-0000-0000-000023000000}"/>
    <cellStyle name="Normal 5 11" xfId="63" xr:uid="{00000000-0005-0000-0000-000024000000}"/>
    <cellStyle name="Normal 5 12" xfId="72" xr:uid="{00000000-0005-0000-0000-000025000000}"/>
    <cellStyle name="Normal 5 13" xfId="81" xr:uid="{00000000-0005-0000-0000-000026000000}"/>
    <cellStyle name="Normal 5 14" xfId="89" xr:uid="{00000000-0005-0000-0000-000027000000}"/>
    <cellStyle name="Normal 5 2" xfId="11" xr:uid="{00000000-0005-0000-0000-000028000000}"/>
    <cellStyle name="Normal 5 3" xfId="14" xr:uid="{00000000-0005-0000-0000-000029000000}"/>
    <cellStyle name="Normal 5 3 10" xfId="90" xr:uid="{00000000-0005-0000-0000-00002A000000}"/>
    <cellStyle name="Normal 5 3 2" xfId="20" xr:uid="{00000000-0005-0000-0000-00002B000000}"/>
    <cellStyle name="Normal 5 3 2 2" xfId="35" xr:uid="{00000000-0005-0000-0000-00002C000000}"/>
    <cellStyle name="Normal 5 3 2 3" xfId="95" xr:uid="{00000000-0005-0000-0000-00002D000000}"/>
    <cellStyle name="Normal 5 3 3" xfId="44" xr:uid="{00000000-0005-0000-0000-00002E000000}"/>
    <cellStyle name="Normal 5 3 4" xfId="52" xr:uid="{00000000-0005-0000-0000-00002F000000}"/>
    <cellStyle name="Normal 5 3 5" xfId="29" xr:uid="{00000000-0005-0000-0000-000030000000}"/>
    <cellStyle name="Normal 5 3 6" xfId="59" xr:uid="{00000000-0005-0000-0000-000031000000}"/>
    <cellStyle name="Normal 5 3 7" xfId="65" xr:uid="{00000000-0005-0000-0000-000032000000}"/>
    <cellStyle name="Normal 5 3 8" xfId="74" xr:uid="{00000000-0005-0000-0000-000033000000}"/>
    <cellStyle name="Normal 5 3 9" xfId="83" xr:uid="{00000000-0005-0000-0000-000034000000}"/>
    <cellStyle name="Normal 5 4" xfId="15" xr:uid="{00000000-0005-0000-0000-000035000000}"/>
    <cellStyle name="Normal 5 4 10" xfId="76" xr:uid="{00000000-0005-0000-0000-000036000000}"/>
    <cellStyle name="Normal 5 4 11" xfId="85" xr:uid="{00000000-0005-0000-0000-000037000000}"/>
    <cellStyle name="Normal 5 4 12" xfId="91" xr:uid="{00000000-0005-0000-0000-000038000000}"/>
    <cellStyle name="Normal 5 4 13" xfId="99" xr:uid="{6629C48B-3A44-4468-9F85-7E0FF1C4993D}"/>
    <cellStyle name="Normal 5 4 13 2" xfId="101" xr:uid="{3BAC2B0A-F428-451D-8C43-4731B88F5F3A}"/>
    <cellStyle name="Normal 5 4 13 2 2" xfId="109" xr:uid="{00C1538D-EF97-4418-944F-8E40A93DF327}"/>
    <cellStyle name="Normal 5 4 14" xfId="107" xr:uid="{E534C013-86F2-4B52-B1CD-83578C56254D}"/>
    <cellStyle name="Normal 5 4 2" xfId="16" xr:uid="{00000000-0005-0000-0000-000039000000}"/>
    <cellStyle name="Normal 5 4 2 2" xfId="31" xr:uid="{00000000-0005-0000-0000-00003A000000}"/>
    <cellStyle name="Normal 5 4 2 3" xfId="106" xr:uid="{2CA2517F-6BAD-4E4E-8351-24A80A15CDD9}"/>
    <cellStyle name="Normal 5 4 2 3 2" xfId="110" xr:uid="{48A52D49-861B-4288-BC1C-4EC77274AEA6}"/>
    <cellStyle name="Normal 5 4 3" xfId="21" xr:uid="{00000000-0005-0000-0000-00003B000000}"/>
    <cellStyle name="Normal 5 4 3 2" xfId="36" xr:uid="{00000000-0005-0000-0000-00003C000000}"/>
    <cellStyle name="Normal 5 4 4" xfId="25" xr:uid="{00000000-0005-0000-0000-00003D000000}"/>
    <cellStyle name="Normal 5 4 4 2" xfId="40" xr:uid="{00000000-0005-0000-0000-00003E000000}"/>
    <cellStyle name="Normal 5 4 5" xfId="46" xr:uid="{00000000-0005-0000-0000-00003F000000}"/>
    <cellStyle name="Normal 5 4 6" xfId="54" xr:uid="{00000000-0005-0000-0000-000040000000}"/>
    <cellStyle name="Normal 5 4 7" xfId="30" xr:uid="{00000000-0005-0000-0000-000041000000}"/>
    <cellStyle name="Normal 5 4 8" xfId="61" xr:uid="{00000000-0005-0000-0000-000042000000}"/>
    <cellStyle name="Normal 5 4 9" xfId="67" xr:uid="{00000000-0005-0000-0000-000043000000}"/>
    <cellStyle name="Normal 5 5" xfId="18" xr:uid="{00000000-0005-0000-0000-000044000000}"/>
    <cellStyle name="Normal 5 5 2" xfId="33" xr:uid="{00000000-0005-0000-0000-000045000000}"/>
    <cellStyle name="Normal 5 5 3" xfId="94" xr:uid="{00000000-0005-0000-0000-000046000000}"/>
    <cellStyle name="Normal 5 6" xfId="23" xr:uid="{00000000-0005-0000-0000-000047000000}"/>
    <cellStyle name="Normal 5 6 2" xfId="38" xr:uid="{00000000-0005-0000-0000-000048000000}"/>
    <cellStyle name="Normal 5 7" xfId="42" xr:uid="{00000000-0005-0000-0000-000049000000}"/>
    <cellStyle name="Normal 5 8" xfId="50" xr:uid="{00000000-0005-0000-0000-00004A000000}"/>
    <cellStyle name="Normal 5 9" xfId="27" xr:uid="{00000000-0005-0000-0000-00004B000000}"/>
    <cellStyle name="Normal 6" xfId="22" xr:uid="{00000000-0005-0000-0000-00004C000000}"/>
    <cellStyle name="Normal 6 2" xfId="43" xr:uid="{00000000-0005-0000-0000-00004D000000}"/>
    <cellStyle name="Normal 6 3" xfId="51" xr:uid="{00000000-0005-0000-0000-00004E000000}"/>
    <cellStyle name="Normal 6 4" xfId="37" xr:uid="{00000000-0005-0000-0000-00004F000000}"/>
    <cellStyle name="Normal 6 5" xfId="58" xr:uid="{00000000-0005-0000-0000-000050000000}"/>
    <cellStyle name="Normal 6 6" xfId="64" xr:uid="{00000000-0005-0000-0000-000051000000}"/>
    <cellStyle name="Normal 6 7" xfId="73" xr:uid="{00000000-0005-0000-0000-000052000000}"/>
    <cellStyle name="Normal 6 8" xfId="82" xr:uid="{00000000-0005-0000-0000-000053000000}"/>
    <cellStyle name="Normal 6 9" xfId="92" xr:uid="{00000000-0005-0000-0000-000054000000}"/>
    <cellStyle name="Normal 7" xfId="71" xr:uid="{00000000-0005-0000-0000-000055000000}"/>
    <cellStyle name="Normal 8" xfId="70" xr:uid="{00000000-0005-0000-0000-000056000000}"/>
    <cellStyle name="Normal 9" xfId="69" xr:uid="{00000000-0005-0000-0000-000057000000}"/>
    <cellStyle name="Percent 2" xfId="10" xr:uid="{00000000-0005-0000-0000-000058000000}"/>
    <cellStyle name="Percent 3" xfId="24" xr:uid="{00000000-0005-0000-0000-000059000000}"/>
    <cellStyle name="Percent 3 2" xfId="45" xr:uid="{00000000-0005-0000-0000-00005A000000}"/>
    <cellStyle name="Percent 3 3" xfId="53" xr:uid="{00000000-0005-0000-0000-00005B000000}"/>
    <cellStyle name="Percent 3 4" xfId="39" xr:uid="{00000000-0005-0000-0000-00005C000000}"/>
    <cellStyle name="Percent 3 5" xfId="60" xr:uid="{00000000-0005-0000-0000-00005D000000}"/>
    <cellStyle name="Percent 3 6" xfId="66" xr:uid="{00000000-0005-0000-0000-00005E000000}"/>
    <cellStyle name="Percent 3 7" xfId="75" xr:uid="{00000000-0005-0000-0000-00005F000000}"/>
    <cellStyle name="Percent 3 8" xfId="84" xr:uid="{00000000-0005-0000-0000-000060000000}"/>
    <cellStyle name="Percent 3 9" xfId="93" xr:uid="{00000000-0005-0000-0000-000061000000}"/>
    <cellStyle name="Percent 4" xfId="105" xr:uid="{12B6D5D3-4689-4F14-A50F-535CCC9A6483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3299"/>
      <rgbColor rgb="00FFB400"/>
      <rgbColor rgb="00FF4B00"/>
      <rgbColor rgb="0065B800"/>
      <rgbColor rgb="0000B1EA"/>
      <rgbColor rgb="00007816"/>
      <rgbColor rgb="008139C6"/>
      <rgbColor rgb="005C5C5C"/>
      <rgbColor rgb="008099CC"/>
      <rgbColor rgb="00FFDA80"/>
      <rgbColor rgb="00FFA580"/>
      <rgbColor rgb="00B2DC80"/>
      <rgbColor rgb="0080D8F5"/>
      <rgbColor rgb="0080BC8B"/>
      <rgbColor rgb="00C09CE3"/>
      <rgbColor rgb="00B3B3B3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4B00"/>
      <color rgb="FFFFB400"/>
      <color rgb="FF65B800"/>
      <color rgb="FF98A1D0"/>
      <color rgb="FFFDDDA7"/>
      <color rgb="FF003894"/>
      <color rgb="FFD9D9D9"/>
      <color rgb="FFE5E5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6.xml"/><Relationship Id="rId1" Type="http://schemas.openxmlformats.org/officeDocument/2006/relationships/themeOverride" Target="../theme/themeOverride3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2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11841678680794769"/>
          <c:w val="0.98580308272085371"/>
          <c:h val="0.87568283937781832"/>
        </c:manualLayout>
      </c:layout>
      <c:lineChart>
        <c:grouping val="standard"/>
        <c:varyColors val="0"/>
        <c:ser>
          <c:idx val="2"/>
          <c:order val="0"/>
          <c:tx>
            <c:strRef>
              <c:f>'Chart 1'!$R$4</c:f>
              <c:strCache>
                <c:ptCount val="1"/>
                <c:pt idx="0">
                  <c:v>HICP Q3 2024</c:v>
                </c:pt>
              </c:strCache>
            </c:strRef>
          </c:tx>
          <c:spPr>
            <a:ln w="25400" cap="rnd" cmpd="sng" algn="ctr">
              <a:solidFill>
                <a:srgbClr val="98A1D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98A1D0"/>
              </a:solidFill>
              <a:ln w="25400" cap="rnd" cmpd="sng" algn="ctr">
                <a:solidFill>
                  <a:srgbClr val="98A1D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64-4E47-9102-1E812174287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1-9264-4E47-9102-1E812174287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9264-4E47-9102-1E8121742875}"/>
              </c:ext>
            </c:extLst>
          </c:dPt>
          <c:cat>
            <c:strRef>
              <c:f>'Chart 1'!$K$3:$M$3</c:f>
              <c:strCache>
                <c:ptCount val="3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</c:strCache>
            </c:strRef>
          </c:cat>
          <c:val>
            <c:numRef>
              <c:f>'Chart 1'!$K$4:$M$4</c:f>
              <c:numCache>
                <c:formatCode>0.0</c:formatCode>
                <c:ptCount val="3"/>
                <c:pt idx="0">
                  <c:v>2.4</c:v>
                </c:pt>
                <c:pt idx="1">
                  <c:v>2</c:v>
                </c:pt>
                <c:pt idx="2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264-4E47-9102-1E8121742875}"/>
            </c:ext>
          </c:extLst>
        </c:ser>
        <c:ser>
          <c:idx val="1"/>
          <c:order val="1"/>
          <c:tx>
            <c:strRef>
              <c:f>'Chart 1'!$R$5</c:f>
              <c:strCache>
                <c:ptCount val="1"/>
                <c:pt idx="0">
                  <c:v>HICP Q4 2024</c:v>
                </c:pt>
              </c:strCache>
            </c:strRef>
          </c:tx>
          <c:spPr>
            <a:ln w="25400" cap="rnd" cmpd="sng" algn="ctr">
              <a:solidFill>
                <a:srgbClr val="003894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003894"/>
              </a:solidFill>
              <a:ln w="25400" cap="rnd" cmpd="sng" algn="ctr">
                <a:solidFill>
                  <a:srgbClr val="003894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264-4E47-9102-1E812174287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264-4E47-9102-1E8121742875}"/>
              </c:ext>
            </c:extLst>
          </c:dPt>
          <c:cat>
            <c:strRef>
              <c:f>'Chart 1'!$K$3:$M$3</c:f>
              <c:strCache>
                <c:ptCount val="3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</c:strCache>
            </c:strRef>
          </c:cat>
          <c:val>
            <c:numRef>
              <c:f>'Chart 1'!$K$5:$M$5</c:f>
              <c:numCache>
                <c:formatCode>0.0</c:formatCode>
                <c:ptCount val="3"/>
                <c:pt idx="0">
                  <c:v>2.4</c:v>
                </c:pt>
                <c:pt idx="1">
                  <c:v>1.9</c:v>
                </c:pt>
                <c:pt idx="2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264-4E47-9102-1E8121742875}"/>
            </c:ext>
          </c:extLst>
        </c:ser>
        <c:ser>
          <c:idx val="0"/>
          <c:order val="2"/>
          <c:tx>
            <c:strRef>
              <c:f>'Chart 1'!$S$4</c:f>
              <c:strCache>
                <c:ptCount val="1"/>
                <c:pt idx="0">
                  <c:v>HICPX Q3 2024</c:v>
                </c:pt>
              </c:strCache>
            </c:strRef>
          </c:tx>
          <c:spPr>
            <a:ln w="25400" cap="rnd" cmpd="sng" algn="ctr">
              <a:solidFill>
                <a:srgbClr val="FDDDA7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DDDA7"/>
              </a:solidFill>
              <a:ln w="25400" cap="rnd" cmpd="sng" algn="ctr">
                <a:solidFill>
                  <a:srgbClr val="FDDDA7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9264-4E47-9102-1E812174287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8-9264-4E47-9102-1E8121742875}"/>
              </c:ext>
            </c:extLst>
          </c:dPt>
          <c:cat>
            <c:strRef>
              <c:f>'Chart 1'!$K$3:$M$3</c:f>
              <c:strCache>
                <c:ptCount val="3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</c:strCache>
            </c:strRef>
          </c:cat>
          <c:val>
            <c:numRef>
              <c:f>'Chart 1'!$N$4:$P$4</c:f>
              <c:numCache>
                <c:formatCode>0.0</c:formatCode>
                <c:ptCount val="3"/>
                <c:pt idx="0">
                  <c:v>2.7</c:v>
                </c:pt>
                <c:pt idx="1">
                  <c:v>2.2000000000000002</c:v>
                </c:pt>
                <c:pt idx="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264-4E47-9102-1E8121742875}"/>
            </c:ext>
          </c:extLst>
        </c:ser>
        <c:ser>
          <c:idx val="3"/>
          <c:order val="3"/>
          <c:tx>
            <c:strRef>
              <c:f>'Chart 1'!$S$5</c:f>
              <c:strCache>
                <c:ptCount val="1"/>
                <c:pt idx="0">
                  <c:v>HICPX Q4 2024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A-9264-4E47-9102-1E812174287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B-9264-4E47-9102-1E8121742875}"/>
              </c:ext>
            </c:extLst>
          </c:dPt>
          <c:cat>
            <c:strRef>
              <c:f>'Chart 1'!$K$3:$M$3</c:f>
              <c:strCache>
                <c:ptCount val="3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</c:strCache>
            </c:strRef>
          </c:cat>
          <c:val>
            <c:numRef>
              <c:f>'Chart 1'!$N$5:$P$5</c:f>
              <c:numCache>
                <c:formatCode>0.0</c:formatCode>
                <c:ptCount val="3"/>
                <c:pt idx="0">
                  <c:v>2.8</c:v>
                </c:pt>
                <c:pt idx="1">
                  <c:v>2.2000000000000002</c:v>
                </c:pt>
                <c:pt idx="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264-4E47-9102-1E8121742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624896"/>
        <c:axId val="258655744"/>
      </c:lineChart>
      <c:dateAx>
        <c:axId val="25862489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55744"/>
        <c:crosses val="autoZero"/>
        <c:auto val="0"/>
        <c:lblOffset val="100"/>
        <c:baseTimeUnit val="days"/>
      </c:dateAx>
      <c:valAx>
        <c:axId val="258655744"/>
        <c:scaling>
          <c:orientation val="minMax"/>
          <c:max val="3"/>
          <c:min val="1.8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24896"/>
        <c:crosses val="autoZero"/>
        <c:crossBetween val="between"/>
        <c:majorUnit val="0.2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span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1198208286674132E-2"/>
          <c:y val="0.19203162994133011"/>
          <c:w val="0.98600223964165734"/>
          <c:h val="0.80261758663635407"/>
        </c:manualLayout>
      </c:layout>
      <c:lineChart>
        <c:grouping val="standard"/>
        <c:varyColors val="0"/>
        <c:ser>
          <c:idx val="3"/>
          <c:order val="0"/>
          <c:tx>
            <c:strRef>
              <c:f>'Chart 8'!$A$5</c:f>
              <c:strCache>
                <c:ptCount val="1"/>
                <c:pt idx="0">
                  <c:v>Q1 2022 SPF</c:v>
                </c:pt>
              </c:strCache>
            </c:strRef>
          </c:tx>
          <c:spPr>
            <a:ln w="25400" cap="rnd" cmpd="sng" algn="ctr">
              <a:solidFill>
                <a:srgbClr val="00329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4"/>
            <c:spPr>
              <a:solidFill>
                <a:srgbClr val="003299"/>
              </a:solidFill>
              <a:ln w="25400">
                <a:solidFill>
                  <a:srgbClr val="003299"/>
                </a:solidFill>
                <a:prstDash val="solid"/>
              </a:ln>
              <a:effectLst/>
            </c:spPr>
          </c:marker>
          <c:cat>
            <c:numRef>
              <c:f>'Chart 8'!$B$1:$I$1</c:f>
              <c:numCache>
                <c:formatCode>General</c:formatCode>
                <c:ptCount val="8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</c:numCache>
            </c:numRef>
          </c:cat>
          <c:val>
            <c:numRef>
              <c:f>'Chart 8'!$B$5:$I$5</c:f>
              <c:numCache>
                <c:formatCode>0.0</c:formatCode>
                <c:ptCount val="8"/>
                <c:pt idx="0">
                  <c:v>100</c:v>
                </c:pt>
                <c:pt idx="1">
                  <c:v>102.64831704699074</c:v>
                </c:pt>
                <c:pt idx="2">
                  <c:v>104.4236495322135</c:v>
                </c:pt>
                <c:pt idx="3">
                  <c:v>106.10394012668465</c:v>
                </c:pt>
                <c:pt idx="4">
                  <c:v>107.68349824708736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59-433B-B6D2-B597CBC8F38D}"/>
            </c:ext>
          </c:extLst>
        </c:ser>
        <c:ser>
          <c:idx val="1"/>
          <c:order val="1"/>
          <c:tx>
            <c:strRef>
              <c:f>'Chart 8'!$A$4</c:f>
              <c:strCache>
                <c:ptCount val="1"/>
                <c:pt idx="0">
                  <c:v>Q3 2024 SPF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4"/>
            <c:spPr>
              <a:solidFill>
                <a:srgbClr val="FFB400"/>
              </a:solidFill>
              <a:ln w="25400">
                <a:solidFill>
                  <a:srgbClr val="FFB400"/>
                </a:solidFill>
                <a:prstDash val="solid"/>
              </a:ln>
              <a:effectLst/>
            </c:spPr>
          </c:marker>
          <c:cat>
            <c:numRef>
              <c:f>'Chart 8'!$B$1:$I$1</c:f>
              <c:numCache>
                <c:formatCode>General</c:formatCode>
                <c:ptCount val="8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</c:numCache>
            </c:numRef>
          </c:cat>
          <c:val>
            <c:numRef>
              <c:f>'Chart 8'!$B$4:$I$4</c:f>
              <c:numCache>
                <c:formatCode>0.0</c:formatCode>
                <c:ptCount val="8"/>
                <c:pt idx="0">
                  <c:v>100</c:v>
                </c:pt>
                <c:pt idx="1">
                  <c:v>100.56350104559361</c:v>
                </c:pt>
                <c:pt idx="2">
                  <c:v>101.27936126894443</c:v>
                </c:pt>
                <c:pt idx="3">
                  <c:v>102.62261785919787</c:v>
                </c:pt>
                <c:pt idx="4">
                  <c:v>104.03980596392594</c:v>
                </c:pt>
                <c:pt idx="5">
                  <c:v>105.44740410630335</c:v>
                </c:pt>
                <c:pt idx="6">
                  <c:v>106.84449079136482</c:v>
                </c:pt>
                <c:pt idx="7">
                  <c:v>108.2301406372176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59-433B-B6D2-B597CBC8F38D}"/>
            </c:ext>
          </c:extLst>
        </c:ser>
        <c:ser>
          <c:idx val="2"/>
          <c:order val="2"/>
          <c:tx>
            <c:strRef>
              <c:f>'Chart 8'!$A$3</c:f>
              <c:strCache>
                <c:ptCount val="1"/>
                <c:pt idx="0">
                  <c:v>September 2024 ECB staff macroeconomic projections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4"/>
            <c:spPr>
              <a:solidFill>
                <a:srgbClr val="FF4B00"/>
              </a:solidFill>
              <a:ln w="25400">
                <a:solidFill>
                  <a:srgbClr val="FF4B00"/>
                </a:solidFill>
                <a:prstDash val="solid"/>
              </a:ln>
              <a:effectLst/>
            </c:spPr>
          </c:marker>
          <c:cat>
            <c:numRef>
              <c:f>'Chart 8'!$B$1:$I$1</c:f>
              <c:numCache>
                <c:formatCode>General</c:formatCode>
                <c:ptCount val="8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</c:numCache>
            </c:numRef>
          </c:cat>
          <c:val>
            <c:numRef>
              <c:f>'Chart 8'!$B$3:$I$3</c:f>
              <c:numCache>
                <c:formatCode>0.0</c:formatCode>
                <c:ptCount val="8"/>
                <c:pt idx="0">
                  <c:v>100.00000000000003</c:v>
                </c:pt>
                <c:pt idx="1">
                  <c:v>100.49583403385866</c:v>
                </c:pt>
                <c:pt idx="2">
                  <c:v>101.33856466556493</c:v>
                </c:pt>
                <c:pt idx="3">
                  <c:v>102.61372215195465</c:v>
                </c:pt>
                <c:pt idx="4">
                  <c:v>104.13511600650354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59-433B-B6D2-B597CBC8F38D}"/>
            </c:ext>
          </c:extLst>
        </c:ser>
        <c:ser>
          <c:idx val="0"/>
          <c:order val="3"/>
          <c:tx>
            <c:strRef>
              <c:f>'Chart 8'!$A$2</c:f>
              <c:strCache>
                <c:ptCount val="1"/>
                <c:pt idx="0">
                  <c:v>Q4 2024 SPF</c:v>
                </c:pt>
              </c:strCache>
            </c:strRef>
          </c:tx>
          <c:spPr>
            <a:ln w="25400" cap="rnd" cmpd="sng" algn="ctr">
              <a:solidFill>
                <a:srgbClr val="65B8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4"/>
            <c:spPr>
              <a:solidFill>
                <a:srgbClr val="65B800"/>
              </a:solidFill>
              <a:ln w="25400">
                <a:solidFill>
                  <a:srgbClr val="65B800"/>
                </a:solidFill>
                <a:prstDash val="solid"/>
              </a:ln>
              <a:effectLst/>
            </c:spPr>
          </c:marker>
          <c:cat>
            <c:numRef>
              <c:f>'Chart 8'!$B$1:$I$1</c:f>
              <c:numCache>
                <c:formatCode>General</c:formatCode>
                <c:ptCount val="8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</c:numCache>
            </c:numRef>
          </c:cat>
          <c:val>
            <c:numRef>
              <c:f>'Chart 8'!$B$2:$I$2</c:f>
              <c:numCache>
                <c:formatCode>0.0</c:formatCode>
                <c:ptCount val="8"/>
                <c:pt idx="0">
                  <c:v>100</c:v>
                </c:pt>
                <c:pt idx="1">
                  <c:v>100.50606433590823</c:v>
                </c:pt>
                <c:pt idx="2">
                  <c:v>101.23671228918474</c:v>
                </c:pt>
                <c:pt idx="3">
                  <c:v>102.46955201725078</c:v>
                </c:pt>
                <c:pt idx="4">
                  <c:v>103.9030256767156</c:v>
                </c:pt>
                <c:pt idx="5">
                  <c:v>105.3133765123963</c:v>
                </c:pt>
                <c:pt idx="6">
                  <c:v>106.69910893312465</c:v>
                </c:pt>
                <c:pt idx="7">
                  <c:v>108.05873711546454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59-433B-B6D2-B597CBC8F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140480"/>
        <c:axId val="267163136"/>
      </c:lineChart>
      <c:catAx>
        <c:axId val="26714048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7163136"/>
        <c:crosses val="autoZero"/>
        <c:auto val="1"/>
        <c:lblAlgn val="ctr"/>
        <c:lblOffset val="100"/>
        <c:noMultiLvlLbl val="0"/>
      </c:catAx>
      <c:valAx>
        <c:axId val="267163136"/>
        <c:scaling>
          <c:orientation val="minMax"/>
          <c:max val="110"/>
          <c:min val="10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7140480"/>
        <c:crosses val="autoZero"/>
        <c:crossBetween val="midCat"/>
        <c:majorUnit val="2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span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>
          <a:solidFill>
            <a:srgbClr val="53535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1198208286674132E-2"/>
          <c:y val="0.20066881780921261"/>
          <c:w val="0.98600223964165734"/>
          <c:h val="0.794037176778935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9'!$N$4</c:f>
              <c:strCache>
                <c:ptCount val="1"/>
                <c:pt idx="0">
                  <c:v>Q2 2024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9'!$K$5:$K$16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9'!$N$5:$N$16</c:f>
              <c:numCache>
                <c:formatCode>0.0</c:formatCode>
                <c:ptCount val="12"/>
                <c:pt idx="0">
                  <c:v>1.6718914395918401</c:v>
                </c:pt>
                <c:pt idx="1">
                  <c:v>3.1661548026530602</c:v>
                </c:pt>
                <c:pt idx="2">
                  <c:v>9.3552853795918391</c:v>
                </c:pt>
                <c:pt idx="3">
                  <c:v>27.165043821836701</c:v>
                </c:pt>
                <c:pt idx="4">
                  <c:v>35.809466924081597</c:v>
                </c:pt>
                <c:pt idx="5">
                  <c:v>15.7845955438776</c:v>
                </c:pt>
                <c:pt idx="6">
                  <c:v>4.4325342404081596</c:v>
                </c:pt>
                <c:pt idx="7">
                  <c:v>1.5281324144898001</c:v>
                </c:pt>
                <c:pt idx="8">
                  <c:v>0.58637462367346904</c:v>
                </c:pt>
                <c:pt idx="9">
                  <c:v>0.246419989387755</c:v>
                </c:pt>
                <c:pt idx="10">
                  <c:v>0.17254525775510199</c:v>
                </c:pt>
                <c:pt idx="11">
                  <c:v>8.1555562857142896E-2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F3-435C-BD29-F63205D009F8}"/>
            </c:ext>
          </c:extLst>
        </c:ser>
        <c:ser>
          <c:idx val="1"/>
          <c:order val="1"/>
          <c:tx>
            <c:strRef>
              <c:f>'Chart 9'!$M$4</c:f>
              <c:strCache>
                <c:ptCount val="1"/>
                <c:pt idx="0">
                  <c:v>Q3 2024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9'!$K$5:$K$16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9'!$M$5:$M$16</c:f>
              <c:numCache>
                <c:formatCode>0.0</c:formatCode>
                <c:ptCount val="12"/>
                <c:pt idx="0">
                  <c:v>1.28922634644444</c:v>
                </c:pt>
                <c:pt idx="1">
                  <c:v>2.2260356457777801</c:v>
                </c:pt>
                <c:pt idx="2">
                  <c:v>4.7432245275555598</c:v>
                </c:pt>
                <c:pt idx="3">
                  <c:v>18.531038546222199</c:v>
                </c:pt>
                <c:pt idx="4">
                  <c:v>44.147090315555602</c:v>
                </c:pt>
                <c:pt idx="5">
                  <c:v>20.2594702697778</c:v>
                </c:pt>
                <c:pt idx="6">
                  <c:v>5.4386759384444501</c:v>
                </c:pt>
                <c:pt idx="7">
                  <c:v>2.0461896359999998</c:v>
                </c:pt>
                <c:pt idx="8">
                  <c:v>0.73289715333333305</c:v>
                </c:pt>
                <c:pt idx="9">
                  <c:v>0.26651444888888898</c:v>
                </c:pt>
                <c:pt idx="10">
                  <c:v>0.22156877933333299</c:v>
                </c:pt>
                <c:pt idx="11">
                  <c:v>9.8068392222222203E-2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F3-435C-BD29-F63205D009F8}"/>
            </c:ext>
          </c:extLst>
        </c:ser>
        <c:ser>
          <c:idx val="2"/>
          <c:order val="2"/>
          <c:tx>
            <c:strRef>
              <c:f>'Chart 9'!$L$4</c:f>
              <c:strCache>
                <c:ptCount val="1"/>
                <c:pt idx="0">
                  <c:v>Q4 2024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9'!$K$5:$K$16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9'!$L$5:$L$16</c:f>
              <c:numCache>
                <c:formatCode>0.0</c:formatCode>
                <c:ptCount val="12"/>
                <c:pt idx="0">
                  <c:v>0.25368051666666702</c:v>
                </c:pt>
                <c:pt idx="1">
                  <c:v>0.92229044088888901</c:v>
                </c:pt>
                <c:pt idx="2">
                  <c:v>2.6618169186666698</c:v>
                </c:pt>
                <c:pt idx="3">
                  <c:v>15.743151575111099</c:v>
                </c:pt>
                <c:pt idx="4">
                  <c:v>58.414100910444397</c:v>
                </c:pt>
                <c:pt idx="5">
                  <c:v>17.490061304000001</c:v>
                </c:pt>
                <c:pt idx="6">
                  <c:v>2.77554243755556</c:v>
                </c:pt>
                <c:pt idx="7">
                  <c:v>0.93341609911111101</c:v>
                </c:pt>
                <c:pt idx="8">
                  <c:v>0.31296584533333299</c:v>
                </c:pt>
                <c:pt idx="9">
                  <c:v>0.217865214666667</c:v>
                </c:pt>
                <c:pt idx="10">
                  <c:v>0.191607603111111</c:v>
                </c:pt>
                <c:pt idx="11">
                  <c:v>8.3501133777777806E-2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F3-435C-BD29-F63205D00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8597120"/>
        <c:axId val="438598656"/>
      </c:barChart>
      <c:catAx>
        <c:axId val="43859712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598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598656"/>
        <c:scaling>
          <c:orientation val="minMax"/>
          <c:max val="6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597120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1198208286674132E-2"/>
          <c:y val="8.4802189334445804E-2"/>
          <c:w val="0.98600223964165734"/>
          <c:h val="0.909136897404497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9'!$N$20</c:f>
              <c:strCache>
                <c:ptCount val="1"/>
                <c:pt idx="0">
                  <c:v>Q2 2024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9'!$K$21:$K$32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9'!$N$21:$N$32</c:f>
              <c:numCache>
                <c:formatCode>0.0</c:formatCode>
                <c:ptCount val="12"/>
                <c:pt idx="0">
                  <c:v>1.2633001875000001</c:v>
                </c:pt>
                <c:pt idx="1">
                  <c:v>1.29517045375</c:v>
                </c:pt>
                <c:pt idx="2">
                  <c:v>3.0577828118750001</c:v>
                </c:pt>
                <c:pt idx="3">
                  <c:v>6.4468381685416603</c:v>
                </c:pt>
                <c:pt idx="4">
                  <c:v>13.7283054239583</c:v>
                </c:pt>
                <c:pt idx="5">
                  <c:v>28.975708711875001</c:v>
                </c:pt>
                <c:pt idx="6">
                  <c:v>25.952001864374999</c:v>
                </c:pt>
                <c:pt idx="7">
                  <c:v>11.8720708752083</c:v>
                </c:pt>
                <c:pt idx="8">
                  <c:v>4.2732836912499996</c:v>
                </c:pt>
                <c:pt idx="9">
                  <c:v>1.67554293604167</c:v>
                </c:pt>
                <c:pt idx="10">
                  <c:v>0.81268284479166697</c:v>
                </c:pt>
                <c:pt idx="11">
                  <c:v>0.64731203145833305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7B-415B-B577-731FCBFFDFE5}"/>
            </c:ext>
          </c:extLst>
        </c:ser>
        <c:ser>
          <c:idx val="1"/>
          <c:order val="1"/>
          <c:tx>
            <c:strRef>
              <c:f>'Chart 9'!$M$20</c:f>
              <c:strCache>
                <c:ptCount val="1"/>
                <c:pt idx="0">
                  <c:v>Q3 2024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9'!$K$21:$K$32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9'!$M$21:$M$32</c:f>
              <c:numCache>
                <c:formatCode>0.0</c:formatCode>
                <c:ptCount val="12"/>
                <c:pt idx="0">
                  <c:v>2.0152363388888901</c:v>
                </c:pt>
                <c:pt idx="1">
                  <c:v>1.59894145111111</c:v>
                </c:pt>
                <c:pt idx="2">
                  <c:v>3.161851462</c:v>
                </c:pt>
                <c:pt idx="3">
                  <c:v>6.0329582371111101</c:v>
                </c:pt>
                <c:pt idx="4">
                  <c:v>12.5066388924444</c:v>
                </c:pt>
                <c:pt idx="5">
                  <c:v>30.2201223126667</c:v>
                </c:pt>
                <c:pt idx="6">
                  <c:v>26.154212217111098</c:v>
                </c:pt>
                <c:pt idx="7">
                  <c:v>11.092699052</c:v>
                </c:pt>
                <c:pt idx="8">
                  <c:v>4.3014826862222204</c:v>
                </c:pt>
                <c:pt idx="9">
                  <c:v>1.5749029504444401</c:v>
                </c:pt>
                <c:pt idx="10">
                  <c:v>0.72624394422222205</c:v>
                </c:pt>
                <c:pt idx="11">
                  <c:v>0.614710455111111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7B-415B-B577-731FCBFFDFE5}"/>
            </c:ext>
          </c:extLst>
        </c:ser>
        <c:ser>
          <c:idx val="2"/>
          <c:order val="2"/>
          <c:tx>
            <c:strRef>
              <c:f>'Chart 9'!$L$20</c:f>
              <c:strCache>
                <c:ptCount val="1"/>
                <c:pt idx="0">
                  <c:v>Q4 2024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9'!$K$21:$K$32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9'!$L$21:$L$32</c:f>
              <c:numCache>
                <c:formatCode>0.0</c:formatCode>
                <c:ptCount val="12"/>
                <c:pt idx="0">
                  <c:v>1.40577942511111</c:v>
                </c:pt>
                <c:pt idx="1">
                  <c:v>1.30166832111111</c:v>
                </c:pt>
                <c:pt idx="2">
                  <c:v>3.0482208855555601</c:v>
                </c:pt>
                <c:pt idx="3">
                  <c:v>6.90194207733333</c:v>
                </c:pt>
                <c:pt idx="4">
                  <c:v>19.3582193893333</c:v>
                </c:pt>
                <c:pt idx="5">
                  <c:v>33.7974435175556</c:v>
                </c:pt>
                <c:pt idx="6">
                  <c:v>21.389024790222201</c:v>
                </c:pt>
                <c:pt idx="7">
                  <c:v>7.5803765915555497</c:v>
                </c:pt>
                <c:pt idx="8">
                  <c:v>2.9202782035555601</c:v>
                </c:pt>
                <c:pt idx="9">
                  <c:v>1.09105014133333</c:v>
                </c:pt>
                <c:pt idx="10">
                  <c:v>0.62832702888888903</c:v>
                </c:pt>
                <c:pt idx="11">
                  <c:v>0.57766962866666705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7B-415B-B577-731FCBFFD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8794880"/>
        <c:axId val="438804864"/>
      </c:barChart>
      <c:catAx>
        <c:axId val="43879488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804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804864"/>
        <c:scaling>
          <c:orientation val="minMax"/>
          <c:max val="35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794880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1198208286674132E-2"/>
          <c:y val="8.4802189334445804E-2"/>
          <c:w val="0.98600223964165734"/>
          <c:h val="0.90913689740449777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'Chart 9'!$N$37</c:f>
              <c:strCache>
                <c:ptCount val="1"/>
                <c:pt idx="0">
                  <c:v>Q2 2024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solidFill>
                    <a:prstClr val="black"/>
                  </a:solidFill>
                </a14:hiddenLine>
              </a:ext>
            </a:extLst>
          </c:spPr>
          <c:invertIfNegative val="0"/>
          <c:cat>
            <c:strRef>
              <c:f>'Chart 9'!$K$38:$K$49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9'!$N$38:$N$49</c:f>
              <c:numCache>
                <c:formatCode>0.0</c:formatCode>
                <c:ptCount val="12"/>
                <c:pt idx="0">
                  <c:v>1.1737457577499999</c:v>
                </c:pt>
                <c:pt idx="1">
                  <c:v>1.2676569355</c:v>
                </c:pt>
                <c:pt idx="2">
                  <c:v>2.6709384267499998</c:v>
                </c:pt>
                <c:pt idx="3">
                  <c:v>6.3767574467500001</c:v>
                </c:pt>
                <c:pt idx="4">
                  <c:v>12.1996657315</c:v>
                </c:pt>
                <c:pt idx="5">
                  <c:v>25.682313614000002</c:v>
                </c:pt>
                <c:pt idx="6">
                  <c:v>27.64629578025</c:v>
                </c:pt>
                <c:pt idx="7">
                  <c:v>13.705374877000001</c:v>
                </c:pt>
                <c:pt idx="8">
                  <c:v>5.7419075417499998</c:v>
                </c:pt>
                <c:pt idx="9">
                  <c:v>2.0415342905</c:v>
                </c:pt>
                <c:pt idx="10">
                  <c:v>0.98375543524999998</c:v>
                </c:pt>
                <c:pt idx="11">
                  <c:v>0.51005416275000004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37-45C0-BC03-053283D1CEA8}"/>
            </c:ext>
          </c:extLst>
        </c:ser>
        <c:ser>
          <c:idx val="0"/>
          <c:order val="1"/>
          <c:tx>
            <c:strRef>
              <c:f>'Chart 9'!$M$37</c:f>
              <c:strCache>
                <c:ptCount val="1"/>
                <c:pt idx="0">
                  <c:v>Q3 2024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9'!$K$38:$K$49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9'!$M$38:$M$49</c:f>
              <c:numCache>
                <c:formatCode>0.0</c:formatCode>
                <c:ptCount val="12"/>
                <c:pt idx="0">
                  <c:v>1.20776236</c:v>
                </c:pt>
                <c:pt idx="1">
                  <c:v>1.3958127736842101</c:v>
                </c:pt>
                <c:pt idx="2">
                  <c:v>2.9255928473684198</c:v>
                </c:pt>
                <c:pt idx="3">
                  <c:v>6.1391487697368401</c:v>
                </c:pt>
                <c:pt idx="4">
                  <c:v>11.5479437597368</c:v>
                </c:pt>
                <c:pt idx="5">
                  <c:v>27.4193593865789</c:v>
                </c:pt>
                <c:pt idx="6">
                  <c:v>28.279073550526299</c:v>
                </c:pt>
                <c:pt idx="7">
                  <c:v>12.619061431578899</c:v>
                </c:pt>
                <c:pt idx="8">
                  <c:v>5.1817098160526296</c:v>
                </c:pt>
                <c:pt idx="9">
                  <c:v>1.9465037055263199</c:v>
                </c:pt>
                <c:pt idx="10">
                  <c:v>0.91460024552631602</c:v>
                </c:pt>
                <c:pt idx="11">
                  <c:v>0.42343135421052602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37-45C0-BC03-053283D1CEA8}"/>
            </c:ext>
          </c:extLst>
        </c:ser>
        <c:ser>
          <c:idx val="1"/>
          <c:order val="2"/>
          <c:tx>
            <c:strRef>
              <c:f>'Chart 9'!$L$37</c:f>
              <c:strCache>
                <c:ptCount val="1"/>
                <c:pt idx="0">
                  <c:v>Q4 2024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9'!$K$38:$K$49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9'!$L$38:$L$49</c:f>
              <c:numCache>
                <c:formatCode>0.0</c:formatCode>
                <c:ptCount val="12"/>
                <c:pt idx="0">
                  <c:v>1.56167774153846</c:v>
                </c:pt>
                <c:pt idx="1">
                  <c:v>1.3055761823076899</c:v>
                </c:pt>
                <c:pt idx="2">
                  <c:v>2.5819038964102599</c:v>
                </c:pt>
                <c:pt idx="3">
                  <c:v>5.60201935128205</c:v>
                </c:pt>
                <c:pt idx="4">
                  <c:v>13.441811838461501</c:v>
                </c:pt>
                <c:pt idx="5">
                  <c:v>29.0950579402564</c:v>
                </c:pt>
                <c:pt idx="6">
                  <c:v>25.158604598974399</c:v>
                </c:pt>
                <c:pt idx="7">
                  <c:v>11.6053808164103</c:v>
                </c:pt>
                <c:pt idx="8">
                  <c:v>5.4731593356410304</c:v>
                </c:pt>
                <c:pt idx="9">
                  <c:v>2.1862620820512801</c:v>
                </c:pt>
                <c:pt idx="10">
                  <c:v>1.0350943548717999</c:v>
                </c:pt>
                <c:pt idx="11">
                  <c:v>0.95345186153846195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37-45C0-BC03-053283D1C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8870016"/>
        <c:axId val="438871552"/>
      </c:barChart>
      <c:catAx>
        <c:axId val="43887001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871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871552"/>
        <c:scaling>
          <c:orientation val="minMax"/>
          <c:max val="3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870016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48851282456342"/>
          <c:w val="0.98600223964165734"/>
          <c:h val="0.829232518813189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10'!$N$4</c:f>
              <c:strCache>
                <c:ptCount val="1"/>
                <c:pt idx="0">
                  <c:v>Q2 2024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10'!$K$5:$K$16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10'!$N$5:$N$16</c:f>
              <c:numCache>
                <c:formatCode>0.0</c:formatCode>
                <c:ptCount val="12"/>
                <c:pt idx="0">
                  <c:v>1.58208154486487</c:v>
                </c:pt>
                <c:pt idx="1">
                  <c:v>1.31319638054054</c:v>
                </c:pt>
                <c:pt idx="2">
                  <c:v>2.8606172567567598</c:v>
                </c:pt>
                <c:pt idx="3">
                  <c:v>6.8305250697297302</c:v>
                </c:pt>
                <c:pt idx="4">
                  <c:v>13.9923632110811</c:v>
                </c:pt>
                <c:pt idx="5">
                  <c:v>25.396622505675701</c:v>
                </c:pt>
                <c:pt idx="6">
                  <c:v>25.246122344864901</c:v>
                </c:pt>
                <c:pt idx="7">
                  <c:v>13.0371877886486</c:v>
                </c:pt>
                <c:pt idx="8">
                  <c:v>5.32692971054054</c:v>
                </c:pt>
                <c:pt idx="9">
                  <c:v>2.13484838216216</c:v>
                </c:pt>
                <c:pt idx="10">
                  <c:v>1.11002379540541</c:v>
                </c:pt>
                <c:pt idx="11">
                  <c:v>1.16948200972973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E2-4D0F-8CC4-633A8B6AE439}"/>
            </c:ext>
          </c:extLst>
        </c:ser>
        <c:ser>
          <c:idx val="1"/>
          <c:order val="1"/>
          <c:tx>
            <c:strRef>
              <c:f>'Chart 10'!$M$4</c:f>
              <c:strCache>
                <c:ptCount val="1"/>
                <c:pt idx="0">
                  <c:v>Q3 2024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10'!$K$5:$K$16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10'!$M$5:$M$16</c:f>
              <c:numCache>
                <c:formatCode>0.0</c:formatCode>
                <c:ptCount val="12"/>
                <c:pt idx="0">
                  <c:v>2.3611817079411801</c:v>
                </c:pt>
                <c:pt idx="1">
                  <c:v>1.1171395879411801</c:v>
                </c:pt>
                <c:pt idx="2">
                  <c:v>3.0001931773529402</c:v>
                </c:pt>
                <c:pt idx="3">
                  <c:v>7.2176936567647099</c:v>
                </c:pt>
                <c:pt idx="4">
                  <c:v>14.733398728235301</c:v>
                </c:pt>
                <c:pt idx="5">
                  <c:v>26.733657612941201</c:v>
                </c:pt>
                <c:pt idx="6">
                  <c:v>24.0361042429412</c:v>
                </c:pt>
                <c:pt idx="7">
                  <c:v>11.798195169705901</c:v>
                </c:pt>
                <c:pt idx="8">
                  <c:v>4.8578838847058803</c:v>
                </c:pt>
                <c:pt idx="9">
                  <c:v>1.7511871247058799</c:v>
                </c:pt>
                <c:pt idx="10">
                  <c:v>0.93665223676470599</c:v>
                </c:pt>
                <c:pt idx="11">
                  <c:v>1.4567128702941201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E2-4D0F-8CC4-633A8B6AE439}"/>
            </c:ext>
          </c:extLst>
        </c:ser>
        <c:ser>
          <c:idx val="2"/>
          <c:order val="2"/>
          <c:tx>
            <c:strRef>
              <c:f>'Chart 10'!$L$4</c:f>
              <c:strCache>
                <c:ptCount val="1"/>
                <c:pt idx="0">
                  <c:v>Q4 2024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10'!$K$5:$K$16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10'!$L$5:$L$16</c:f>
              <c:numCache>
                <c:formatCode>0.0</c:formatCode>
                <c:ptCount val="12"/>
                <c:pt idx="0">
                  <c:v>1.76669397181818</c:v>
                </c:pt>
                <c:pt idx="1">
                  <c:v>1.2917581154545501</c:v>
                </c:pt>
                <c:pt idx="2">
                  <c:v>3.1695431445454498</c:v>
                </c:pt>
                <c:pt idx="3">
                  <c:v>6.41819460242424</c:v>
                </c:pt>
                <c:pt idx="4">
                  <c:v>14.574295770000001</c:v>
                </c:pt>
                <c:pt idx="5">
                  <c:v>27.942637558181801</c:v>
                </c:pt>
                <c:pt idx="6">
                  <c:v>25.0706443787879</c:v>
                </c:pt>
                <c:pt idx="7">
                  <c:v>10.870948654242399</c:v>
                </c:pt>
                <c:pt idx="8">
                  <c:v>4.9523070118181796</c:v>
                </c:pt>
                <c:pt idx="9">
                  <c:v>1.83409877636364</c:v>
                </c:pt>
                <c:pt idx="10">
                  <c:v>0.96414297696969697</c:v>
                </c:pt>
                <c:pt idx="11">
                  <c:v>1.14473503969697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E2-4D0F-8CC4-633A8B6AE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9141888"/>
        <c:axId val="439143424"/>
      </c:barChart>
      <c:catAx>
        <c:axId val="43914188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143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143424"/>
        <c:scaling>
          <c:orientation val="minMax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141888"/>
        <c:crosses val="autoZero"/>
        <c:crossBetween val="between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121441500960694"/>
          <c:w val="0.98608985950758099"/>
          <c:h val="0.87257495237918503"/>
        </c:manualLayout>
      </c:layout>
      <c:lineChart>
        <c:grouping val="standard"/>
        <c:varyColors val="0"/>
        <c:ser>
          <c:idx val="3"/>
          <c:order val="0"/>
          <c:tx>
            <c:strRef>
              <c:f>'Chart 11'!$J$4</c:f>
              <c:strCache>
                <c:ptCount val="1"/>
                <c:pt idx="0">
                  <c:v>Q3 2024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5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3-7A9D-421A-9423-96D8359A647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4-7A9D-421A-9423-96D8359A6471}"/>
              </c:ext>
            </c:extLst>
          </c:dPt>
          <c:cat>
            <c:strRef>
              <c:f>'Chart 11'!$K$3:$P$3</c:f>
              <c:strCache>
                <c:ptCount val="6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</c:strCache>
            </c:strRef>
          </c:cat>
          <c:val>
            <c:numRef>
              <c:f>'Chart 11'!$K$4:$P$4</c:f>
              <c:numCache>
                <c:formatCode>0.0</c:formatCode>
                <c:ptCount val="6"/>
                <c:pt idx="0">
                  <c:v>6.5</c:v>
                </c:pt>
                <c:pt idx="1">
                  <c:v>6.5</c:v>
                </c:pt>
                <c:pt idx="2">
                  <c:v>6.4</c:v>
                </c:pt>
                <c:pt idx="3">
                  <c:v>#N/A</c:v>
                </c:pt>
                <c:pt idx="4">
                  <c:v>#N/A</c:v>
                </c:pt>
                <c:pt idx="5">
                  <c:v>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9D-421A-9423-96D8359A6471}"/>
            </c:ext>
          </c:extLst>
        </c:ser>
        <c:ser>
          <c:idx val="1"/>
          <c:order val="1"/>
          <c:tx>
            <c:strRef>
              <c:f>'Chart 11'!$J$5</c:f>
              <c:strCache>
                <c:ptCount val="1"/>
                <c:pt idx="0">
                  <c:v>Q4 2024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0-7A9D-421A-9423-96D8359A647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1-7A9D-421A-9423-96D8359A6471}"/>
              </c:ext>
            </c:extLst>
          </c:dPt>
          <c:cat>
            <c:strRef>
              <c:f>'Chart 11'!$K$3:$P$3</c:f>
              <c:strCache>
                <c:ptCount val="6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</c:strCache>
            </c:strRef>
          </c:cat>
          <c:val>
            <c:numRef>
              <c:f>'Chart 11'!$K$5:$P$5</c:f>
              <c:numCache>
                <c:formatCode>0.0</c:formatCode>
                <c:ptCount val="6"/>
                <c:pt idx="0">
                  <c:v>6.5</c:v>
                </c:pt>
                <c:pt idx="1">
                  <c:v>6.5</c:v>
                </c:pt>
                <c:pt idx="2">
                  <c:v>6.4</c:v>
                </c:pt>
                <c:pt idx="3">
                  <c:v>#N/A</c:v>
                </c:pt>
                <c:pt idx="4">
                  <c:v>#N/A</c:v>
                </c:pt>
                <c:pt idx="5">
                  <c:v>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9D-421A-9423-96D8359A6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624896"/>
        <c:axId val="258655744"/>
      </c:lineChart>
      <c:dateAx>
        <c:axId val="25862489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55744"/>
        <c:crosses val="autoZero"/>
        <c:auto val="0"/>
        <c:lblOffset val="100"/>
        <c:baseTimeUnit val="days"/>
      </c:dateAx>
      <c:valAx>
        <c:axId val="258655744"/>
        <c:scaling>
          <c:orientation val="minMax"/>
          <c:max val="6.6"/>
          <c:min val="6.3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24896"/>
        <c:crosses val="autoZero"/>
        <c:crossBetween val="between"/>
        <c:majorUnit val="0.1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span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1198208286674132E-2"/>
          <c:y val="0.20066881780921261"/>
          <c:w val="0.98600223964165734"/>
          <c:h val="0.794037176778935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12'!$M$2</c:f>
              <c:strCache>
                <c:ptCount val="1"/>
                <c:pt idx="0">
                  <c:v>Q2 2024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12'!$J$3:$J$16</c:f>
              <c:strCache>
                <c:ptCount val="14"/>
                <c:pt idx="0">
                  <c:v>≤ 3.9</c:v>
                </c:pt>
                <c:pt idx="1">
                  <c:v>4.0  to   4.4</c:v>
                </c:pt>
                <c:pt idx="2">
                  <c:v>4.5  to   4.9</c:v>
                </c:pt>
                <c:pt idx="3">
                  <c:v>5.0  to   5.4</c:v>
                </c:pt>
                <c:pt idx="4">
                  <c:v>5.5  to   5.9</c:v>
                </c:pt>
                <c:pt idx="5">
                  <c:v>6.0  to   6.4</c:v>
                </c:pt>
                <c:pt idx="6">
                  <c:v>6.5  to   6.9</c:v>
                </c:pt>
                <c:pt idx="7">
                  <c:v>7.0  to   7.4</c:v>
                </c:pt>
                <c:pt idx="8">
                  <c:v>7.5  to   7.9</c:v>
                </c:pt>
                <c:pt idx="9">
                  <c:v>8.0  to   8.4</c:v>
                </c:pt>
                <c:pt idx="10">
                  <c:v>8.5  to   8.9</c:v>
                </c:pt>
                <c:pt idx="11">
                  <c:v>9.0  to   9.4</c:v>
                </c:pt>
                <c:pt idx="12">
                  <c:v>9.5  to   9.9</c:v>
                </c:pt>
                <c:pt idx="13">
                  <c:v>≥ 10.0</c:v>
                </c:pt>
              </c:strCache>
            </c:strRef>
          </c:cat>
          <c:val>
            <c:numRef>
              <c:f>'Chart 12'!$M$3:$M$16</c:f>
              <c:numCache>
                <c:formatCode>0.0</c:formatCode>
                <c:ptCount val="14"/>
                <c:pt idx="0">
                  <c:v>0.16529982711111099</c:v>
                </c:pt>
                <c:pt idx="1">
                  <c:v>0.32304024244444501</c:v>
                </c:pt>
                <c:pt idx="2">
                  <c:v>0.66239099777777799</c:v>
                </c:pt>
                <c:pt idx="3">
                  <c:v>1.3002445546666701</c:v>
                </c:pt>
                <c:pt idx="4">
                  <c:v>4.5890531486666699</c:v>
                </c:pt>
                <c:pt idx="5">
                  <c:v>28.140035287777799</c:v>
                </c:pt>
                <c:pt idx="6">
                  <c:v>41.439361786888902</c:v>
                </c:pt>
                <c:pt idx="7">
                  <c:v>17.5349320562222</c:v>
                </c:pt>
                <c:pt idx="8">
                  <c:v>3.56087813755556</c:v>
                </c:pt>
                <c:pt idx="9">
                  <c:v>1.2470147813333301</c:v>
                </c:pt>
                <c:pt idx="10">
                  <c:v>0.50730224266666701</c:v>
                </c:pt>
                <c:pt idx="11">
                  <c:v>0.25532118799999998</c:v>
                </c:pt>
                <c:pt idx="12">
                  <c:v>0.149022496222222</c:v>
                </c:pt>
                <c:pt idx="13">
                  <c:v>0.12610325200000008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3A-4B05-A457-E16C7F896A1E}"/>
            </c:ext>
          </c:extLst>
        </c:ser>
        <c:ser>
          <c:idx val="1"/>
          <c:order val="1"/>
          <c:tx>
            <c:strRef>
              <c:f>'Chart 12'!$L$2</c:f>
              <c:strCache>
                <c:ptCount val="1"/>
                <c:pt idx="0">
                  <c:v>Q3 2024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12'!$J$3:$J$16</c:f>
              <c:strCache>
                <c:ptCount val="14"/>
                <c:pt idx="0">
                  <c:v>≤ 3.9</c:v>
                </c:pt>
                <c:pt idx="1">
                  <c:v>4.0  to   4.4</c:v>
                </c:pt>
                <c:pt idx="2">
                  <c:v>4.5  to   4.9</c:v>
                </c:pt>
                <c:pt idx="3">
                  <c:v>5.0  to   5.4</c:v>
                </c:pt>
                <c:pt idx="4">
                  <c:v>5.5  to   5.9</c:v>
                </c:pt>
                <c:pt idx="5">
                  <c:v>6.0  to   6.4</c:v>
                </c:pt>
                <c:pt idx="6">
                  <c:v>6.5  to   6.9</c:v>
                </c:pt>
                <c:pt idx="7">
                  <c:v>7.0  to   7.4</c:v>
                </c:pt>
                <c:pt idx="8">
                  <c:v>7.5  to   7.9</c:v>
                </c:pt>
                <c:pt idx="9">
                  <c:v>8.0  to   8.4</c:v>
                </c:pt>
                <c:pt idx="10">
                  <c:v>8.5  to   8.9</c:v>
                </c:pt>
                <c:pt idx="11">
                  <c:v>9.0  to   9.4</c:v>
                </c:pt>
                <c:pt idx="12">
                  <c:v>9.5  to   9.9</c:v>
                </c:pt>
                <c:pt idx="13">
                  <c:v>≥ 10.0</c:v>
                </c:pt>
              </c:strCache>
            </c:strRef>
          </c:cat>
          <c:val>
            <c:numRef>
              <c:f>'Chart 12'!$L$3:$L$16</c:f>
              <c:numCache>
                <c:formatCode>0.0</c:formatCode>
                <c:ptCount val="14"/>
                <c:pt idx="0">
                  <c:v>0.27448278463414599</c:v>
                </c:pt>
                <c:pt idx="1">
                  <c:v>0.38065782756097599</c:v>
                </c:pt>
                <c:pt idx="2">
                  <c:v>0.77995380439024398</c:v>
                </c:pt>
                <c:pt idx="3">
                  <c:v>1.6326102968292699</c:v>
                </c:pt>
                <c:pt idx="4">
                  <c:v>4.7724088168292704</c:v>
                </c:pt>
                <c:pt idx="5">
                  <c:v>36.2604573529268</c:v>
                </c:pt>
                <c:pt idx="6">
                  <c:v>38.769315129024399</c:v>
                </c:pt>
                <c:pt idx="7">
                  <c:v>10.866417031951199</c:v>
                </c:pt>
                <c:pt idx="8">
                  <c:v>3.4070116446341498</c:v>
                </c:pt>
                <c:pt idx="9">
                  <c:v>1.3604534236585399</c:v>
                </c:pt>
                <c:pt idx="10">
                  <c:v>0.63454993146341498</c:v>
                </c:pt>
                <c:pt idx="11">
                  <c:v>0.40678297146341502</c:v>
                </c:pt>
                <c:pt idx="12">
                  <c:v>0.265691911951219</c:v>
                </c:pt>
                <c:pt idx="13">
                  <c:v>0.18920707195121941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3A-4B05-A457-E16C7F896A1E}"/>
            </c:ext>
          </c:extLst>
        </c:ser>
        <c:ser>
          <c:idx val="2"/>
          <c:order val="2"/>
          <c:tx>
            <c:strRef>
              <c:f>'Chart 12'!$K$2</c:f>
              <c:strCache>
                <c:ptCount val="1"/>
                <c:pt idx="0">
                  <c:v>Q4 2024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12'!$J$3:$J$16</c:f>
              <c:strCache>
                <c:ptCount val="14"/>
                <c:pt idx="0">
                  <c:v>≤ 3.9</c:v>
                </c:pt>
                <c:pt idx="1">
                  <c:v>4.0  to   4.4</c:v>
                </c:pt>
                <c:pt idx="2">
                  <c:v>4.5  to   4.9</c:v>
                </c:pt>
                <c:pt idx="3">
                  <c:v>5.0  to   5.4</c:v>
                </c:pt>
                <c:pt idx="4">
                  <c:v>5.5  to   5.9</c:v>
                </c:pt>
                <c:pt idx="5">
                  <c:v>6.0  to   6.4</c:v>
                </c:pt>
                <c:pt idx="6">
                  <c:v>6.5  to   6.9</c:v>
                </c:pt>
                <c:pt idx="7">
                  <c:v>7.0  to   7.4</c:v>
                </c:pt>
                <c:pt idx="8">
                  <c:v>7.5  to   7.9</c:v>
                </c:pt>
                <c:pt idx="9">
                  <c:v>8.0  to   8.4</c:v>
                </c:pt>
                <c:pt idx="10">
                  <c:v>8.5  to   8.9</c:v>
                </c:pt>
                <c:pt idx="11">
                  <c:v>9.0  to   9.4</c:v>
                </c:pt>
                <c:pt idx="12">
                  <c:v>9.5  to   9.9</c:v>
                </c:pt>
                <c:pt idx="13">
                  <c:v>≥ 10.0</c:v>
                </c:pt>
              </c:strCache>
            </c:strRef>
          </c:cat>
          <c:val>
            <c:numRef>
              <c:f>'Chart 12'!$K$3:$K$16</c:f>
              <c:numCache>
                <c:formatCode>0.0</c:formatCode>
                <c:ptCount val="14"/>
                <c:pt idx="0">
                  <c:v>6.5205205476190506E-2</c:v>
                </c:pt>
                <c:pt idx="1">
                  <c:v>0.131646365238095</c:v>
                </c:pt>
                <c:pt idx="2">
                  <c:v>0.31752280547619</c:v>
                </c:pt>
                <c:pt idx="3">
                  <c:v>0.80398580976190503</c:v>
                </c:pt>
                <c:pt idx="4">
                  <c:v>2.3781504521428598</c:v>
                </c:pt>
                <c:pt idx="5">
                  <c:v>42.406476758333298</c:v>
                </c:pt>
                <c:pt idx="6">
                  <c:v>46.8967563180952</c:v>
                </c:pt>
                <c:pt idx="7">
                  <c:v>4.7260551814285696</c:v>
                </c:pt>
                <c:pt idx="8">
                  <c:v>1.28337323476191</c:v>
                </c:pt>
                <c:pt idx="9">
                  <c:v>0.46359589499999998</c:v>
                </c:pt>
                <c:pt idx="10">
                  <c:v>0.23173297476190499</c:v>
                </c:pt>
                <c:pt idx="11">
                  <c:v>0.14178767690476199</c:v>
                </c:pt>
                <c:pt idx="12">
                  <c:v>7.7559868809523799E-2</c:v>
                </c:pt>
                <c:pt idx="13">
                  <c:v>7.6151453571428579E-2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3A-4B05-A457-E16C7F896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17364992"/>
        <c:axId val="417387264"/>
      </c:barChart>
      <c:catAx>
        <c:axId val="41736499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7387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7387264"/>
        <c:scaling>
          <c:orientation val="minMax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7364992"/>
        <c:crosses val="autoZero"/>
        <c:crossBetween val="between"/>
        <c:majorUnit val="5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1198208286674132E-2"/>
          <c:y val="8.4802189334445804E-2"/>
          <c:w val="0.98600223964165734"/>
          <c:h val="0.909136897404497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12'!$M$19</c:f>
              <c:strCache>
                <c:ptCount val="1"/>
                <c:pt idx="0">
                  <c:v>Q2 2024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12'!$J$20:$J$33</c:f>
              <c:strCache>
                <c:ptCount val="14"/>
                <c:pt idx="0">
                  <c:v>≤ 3.9</c:v>
                </c:pt>
                <c:pt idx="1">
                  <c:v>4.0  to   4.4</c:v>
                </c:pt>
                <c:pt idx="2">
                  <c:v>4.5  to   4.9</c:v>
                </c:pt>
                <c:pt idx="3">
                  <c:v>5.0  to   5.4</c:v>
                </c:pt>
                <c:pt idx="4">
                  <c:v>5.5  to   5.9</c:v>
                </c:pt>
                <c:pt idx="5">
                  <c:v>6.0  to   6.4</c:v>
                </c:pt>
                <c:pt idx="6">
                  <c:v>6.5  to   6.9</c:v>
                </c:pt>
                <c:pt idx="7">
                  <c:v>7.0  to   7.4</c:v>
                </c:pt>
                <c:pt idx="8">
                  <c:v>7.5  to   7.9</c:v>
                </c:pt>
                <c:pt idx="9">
                  <c:v>8.0  to   8.4</c:v>
                </c:pt>
                <c:pt idx="10">
                  <c:v>8.5  to   8.9</c:v>
                </c:pt>
                <c:pt idx="11">
                  <c:v>9.0  to   9.4</c:v>
                </c:pt>
                <c:pt idx="12">
                  <c:v>9.5  to   9.9</c:v>
                </c:pt>
                <c:pt idx="13">
                  <c:v>≥ 10.0</c:v>
                </c:pt>
              </c:strCache>
            </c:strRef>
          </c:cat>
          <c:val>
            <c:numRef>
              <c:f>'Chart 12'!$M$20:$M$33</c:f>
              <c:numCache>
                <c:formatCode>0.0</c:formatCode>
                <c:ptCount val="14"/>
                <c:pt idx="0">
                  <c:v>0.30320135409090898</c:v>
                </c:pt>
                <c:pt idx="1">
                  <c:v>0.54649211750000004</c:v>
                </c:pt>
                <c:pt idx="2">
                  <c:v>1.1216037604545499</c:v>
                </c:pt>
                <c:pt idx="3">
                  <c:v>2.6968606161363602</c:v>
                </c:pt>
                <c:pt idx="4">
                  <c:v>9.0757871838636408</c:v>
                </c:pt>
                <c:pt idx="5">
                  <c:v>27.672233089999999</c:v>
                </c:pt>
                <c:pt idx="6">
                  <c:v>32.676251155227298</c:v>
                </c:pt>
                <c:pt idx="7">
                  <c:v>16.549946369772702</c:v>
                </c:pt>
                <c:pt idx="8">
                  <c:v>5.3770822454545497</c:v>
                </c:pt>
                <c:pt idx="9">
                  <c:v>2.0114095577272701</c:v>
                </c:pt>
                <c:pt idx="10">
                  <c:v>0.96533043340909097</c:v>
                </c:pt>
                <c:pt idx="11">
                  <c:v>0.43048369749999998</c:v>
                </c:pt>
                <c:pt idx="12">
                  <c:v>0.29206815181818202</c:v>
                </c:pt>
                <c:pt idx="13">
                  <c:v>0.28125026636363604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9F-4638-98D0-6FAAA33ACA99}"/>
            </c:ext>
          </c:extLst>
        </c:ser>
        <c:ser>
          <c:idx val="1"/>
          <c:order val="1"/>
          <c:tx>
            <c:strRef>
              <c:f>'Chart 12'!$L$19</c:f>
              <c:strCache>
                <c:ptCount val="1"/>
                <c:pt idx="0">
                  <c:v>Q3 2024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12'!$J$20:$J$33</c:f>
              <c:strCache>
                <c:ptCount val="14"/>
                <c:pt idx="0">
                  <c:v>≤ 3.9</c:v>
                </c:pt>
                <c:pt idx="1">
                  <c:v>4.0  to   4.4</c:v>
                </c:pt>
                <c:pt idx="2">
                  <c:v>4.5  to   4.9</c:v>
                </c:pt>
                <c:pt idx="3">
                  <c:v>5.0  to   5.4</c:v>
                </c:pt>
                <c:pt idx="4">
                  <c:v>5.5  to   5.9</c:v>
                </c:pt>
                <c:pt idx="5">
                  <c:v>6.0  to   6.4</c:v>
                </c:pt>
                <c:pt idx="6">
                  <c:v>6.5  to   6.9</c:v>
                </c:pt>
                <c:pt idx="7">
                  <c:v>7.0  to   7.4</c:v>
                </c:pt>
                <c:pt idx="8">
                  <c:v>7.5  to   7.9</c:v>
                </c:pt>
                <c:pt idx="9">
                  <c:v>8.0  to   8.4</c:v>
                </c:pt>
                <c:pt idx="10">
                  <c:v>8.5  to   8.9</c:v>
                </c:pt>
                <c:pt idx="11">
                  <c:v>9.0  to   9.4</c:v>
                </c:pt>
                <c:pt idx="12">
                  <c:v>9.5  to   9.9</c:v>
                </c:pt>
                <c:pt idx="13">
                  <c:v>≥ 10.0</c:v>
                </c:pt>
              </c:strCache>
            </c:strRef>
          </c:cat>
          <c:val>
            <c:numRef>
              <c:f>'Chart 12'!$L$20:$L$33</c:f>
              <c:numCache>
                <c:formatCode>0.0</c:formatCode>
                <c:ptCount val="14"/>
                <c:pt idx="0">
                  <c:v>0.41726682853658498</c:v>
                </c:pt>
                <c:pt idx="1">
                  <c:v>0.58751149658536606</c:v>
                </c:pt>
                <c:pt idx="2">
                  <c:v>1.3740230421951201</c:v>
                </c:pt>
                <c:pt idx="3">
                  <c:v>3.4645189973170698</c:v>
                </c:pt>
                <c:pt idx="4">
                  <c:v>8.57683649951219</c:v>
                </c:pt>
                <c:pt idx="5">
                  <c:v>31.860755793902499</c:v>
                </c:pt>
                <c:pt idx="6">
                  <c:v>32.3137399502439</c:v>
                </c:pt>
                <c:pt idx="7">
                  <c:v>12.7853384395122</c:v>
                </c:pt>
                <c:pt idx="8">
                  <c:v>5.0439328334146296</c:v>
                </c:pt>
                <c:pt idx="9">
                  <c:v>1.8510689724390299</c:v>
                </c:pt>
                <c:pt idx="10">
                  <c:v>0.85065422951219505</c:v>
                </c:pt>
                <c:pt idx="11">
                  <c:v>0.40883387512195102</c:v>
                </c:pt>
                <c:pt idx="12">
                  <c:v>0.25814286195121899</c:v>
                </c:pt>
                <c:pt idx="13">
                  <c:v>0.2073761790243899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9F-4638-98D0-6FAAA33ACA99}"/>
            </c:ext>
          </c:extLst>
        </c:ser>
        <c:ser>
          <c:idx val="2"/>
          <c:order val="2"/>
          <c:tx>
            <c:strRef>
              <c:f>'Chart 12'!$K$19</c:f>
              <c:strCache>
                <c:ptCount val="1"/>
                <c:pt idx="0">
                  <c:v>Q4 2024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12'!$J$20:$J$33</c:f>
              <c:strCache>
                <c:ptCount val="14"/>
                <c:pt idx="0">
                  <c:v>≤ 3.9</c:v>
                </c:pt>
                <c:pt idx="1">
                  <c:v>4.0  to   4.4</c:v>
                </c:pt>
                <c:pt idx="2">
                  <c:v>4.5  to   4.9</c:v>
                </c:pt>
                <c:pt idx="3">
                  <c:v>5.0  to   5.4</c:v>
                </c:pt>
                <c:pt idx="4">
                  <c:v>5.5  to   5.9</c:v>
                </c:pt>
                <c:pt idx="5">
                  <c:v>6.0  to   6.4</c:v>
                </c:pt>
                <c:pt idx="6">
                  <c:v>6.5  to   6.9</c:v>
                </c:pt>
                <c:pt idx="7">
                  <c:v>7.0  to   7.4</c:v>
                </c:pt>
                <c:pt idx="8">
                  <c:v>7.5  to   7.9</c:v>
                </c:pt>
                <c:pt idx="9">
                  <c:v>8.0  to   8.4</c:v>
                </c:pt>
                <c:pt idx="10">
                  <c:v>8.5  to   8.9</c:v>
                </c:pt>
                <c:pt idx="11">
                  <c:v>9.0  to   9.4</c:v>
                </c:pt>
                <c:pt idx="12">
                  <c:v>9.5  to   9.9</c:v>
                </c:pt>
                <c:pt idx="13">
                  <c:v>≥ 10.0</c:v>
                </c:pt>
              </c:strCache>
            </c:strRef>
          </c:cat>
          <c:val>
            <c:numRef>
              <c:f>'Chart 12'!$K$20:$K$33</c:f>
              <c:numCache>
                <c:formatCode>0.0</c:formatCode>
                <c:ptCount val="14"/>
                <c:pt idx="0">
                  <c:v>0.124229556428571</c:v>
                </c:pt>
                <c:pt idx="1">
                  <c:v>0.21008190952381001</c:v>
                </c:pt>
                <c:pt idx="2">
                  <c:v>0.60071823428571403</c:v>
                </c:pt>
                <c:pt idx="3">
                  <c:v>2.0438728635714298</c:v>
                </c:pt>
                <c:pt idx="4">
                  <c:v>8.2465377585714297</c:v>
                </c:pt>
                <c:pt idx="5">
                  <c:v>33.683628095000003</c:v>
                </c:pt>
                <c:pt idx="6">
                  <c:v>36.535300114285697</c:v>
                </c:pt>
                <c:pt idx="7">
                  <c:v>12.1494254721429</c:v>
                </c:pt>
                <c:pt idx="8">
                  <c:v>4.10146908380952</c:v>
                </c:pt>
                <c:pt idx="9">
                  <c:v>1.32433453547619</c:v>
                </c:pt>
                <c:pt idx="10">
                  <c:v>0.46492461523809497</c:v>
                </c:pt>
                <c:pt idx="11">
                  <c:v>0.25816451761904802</c:v>
                </c:pt>
                <c:pt idx="12">
                  <c:v>0.17006333809523799</c:v>
                </c:pt>
                <c:pt idx="13">
                  <c:v>8.7249903809523896E-2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9F-4638-98D0-6FAAA33AC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17440128"/>
        <c:axId val="417441664"/>
      </c:barChart>
      <c:catAx>
        <c:axId val="41744012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7441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7441664"/>
        <c:scaling>
          <c:orientation val="minMax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7440128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1198208286674132E-2"/>
          <c:y val="8.4802189334445804E-2"/>
          <c:w val="0.98600223964165734"/>
          <c:h val="0.909136897404497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12'!$M$36</c:f>
              <c:strCache>
                <c:ptCount val="1"/>
                <c:pt idx="0">
                  <c:v>Q2 2024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12'!$J$37:$J$50</c:f>
              <c:strCache>
                <c:ptCount val="14"/>
                <c:pt idx="0">
                  <c:v>≤ 3.9</c:v>
                </c:pt>
                <c:pt idx="1">
                  <c:v>4.0  to   4.4</c:v>
                </c:pt>
                <c:pt idx="2">
                  <c:v>4.5  to   4.9</c:v>
                </c:pt>
                <c:pt idx="3">
                  <c:v>5.0  to   5.4</c:v>
                </c:pt>
                <c:pt idx="4">
                  <c:v>5.5  to   5.9</c:v>
                </c:pt>
                <c:pt idx="5">
                  <c:v>6.0  to   6.4</c:v>
                </c:pt>
                <c:pt idx="6">
                  <c:v>6.5  to   6.9</c:v>
                </c:pt>
                <c:pt idx="7">
                  <c:v>7.0  to   7.4</c:v>
                </c:pt>
                <c:pt idx="8">
                  <c:v>7.5  to   7.9</c:v>
                </c:pt>
                <c:pt idx="9">
                  <c:v>8.0  to   8.4</c:v>
                </c:pt>
                <c:pt idx="10">
                  <c:v>8.5  to   8.9</c:v>
                </c:pt>
                <c:pt idx="11">
                  <c:v>9.0  to   9.4</c:v>
                </c:pt>
                <c:pt idx="12">
                  <c:v>9.5  to   9.9</c:v>
                </c:pt>
                <c:pt idx="13">
                  <c:v>≥ 10.0</c:v>
                </c:pt>
              </c:strCache>
            </c:strRef>
          </c:cat>
          <c:val>
            <c:numRef>
              <c:f>'Chart 12'!$M$37:$M$50</c:f>
              <c:numCache>
                <c:formatCode>0.0</c:formatCode>
                <c:ptCount val="14"/>
                <c:pt idx="0">
                  <c:v>0.77649995243243297</c:v>
                </c:pt>
                <c:pt idx="1">
                  <c:v>0.85013075702702701</c:v>
                </c:pt>
                <c:pt idx="2">
                  <c:v>1.7853425559459499</c:v>
                </c:pt>
                <c:pt idx="3">
                  <c:v>4.2943322875675696</c:v>
                </c:pt>
                <c:pt idx="4">
                  <c:v>11.659280131081101</c:v>
                </c:pt>
                <c:pt idx="5">
                  <c:v>29.4759218351351</c:v>
                </c:pt>
                <c:pt idx="6">
                  <c:v>27.612451625405399</c:v>
                </c:pt>
                <c:pt idx="7">
                  <c:v>14.0111769437838</c:v>
                </c:pt>
                <c:pt idx="8">
                  <c:v>4.9855564921621598</c:v>
                </c:pt>
                <c:pt idx="9">
                  <c:v>2.43110474081081</c:v>
                </c:pt>
                <c:pt idx="10">
                  <c:v>1.19777923540541</c:v>
                </c:pt>
                <c:pt idx="11">
                  <c:v>0.51945332459459403</c:v>
                </c:pt>
                <c:pt idx="12">
                  <c:v>0.21787972540540501</c:v>
                </c:pt>
                <c:pt idx="13">
                  <c:v>0.18309039297297319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B3-4E37-9D4C-833B8832A2DB}"/>
            </c:ext>
          </c:extLst>
        </c:ser>
        <c:ser>
          <c:idx val="1"/>
          <c:order val="1"/>
          <c:tx>
            <c:strRef>
              <c:f>'Chart 12'!$L$36</c:f>
              <c:strCache>
                <c:ptCount val="1"/>
                <c:pt idx="0">
                  <c:v>Q3 2024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12'!$J$37:$J$50</c:f>
              <c:strCache>
                <c:ptCount val="14"/>
                <c:pt idx="0">
                  <c:v>≤ 3.9</c:v>
                </c:pt>
                <c:pt idx="1">
                  <c:v>4.0  to   4.4</c:v>
                </c:pt>
                <c:pt idx="2">
                  <c:v>4.5  to   4.9</c:v>
                </c:pt>
                <c:pt idx="3">
                  <c:v>5.0  to   5.4</c:v>
                </c:pt>
                <c:pt idx="4">
                  <c:v>5.5  to   5.9</c:v>
                </c:pt>
                <c:pt idx="5">
                  <c:v>6.0  to   6.4</c:v>
                </c:pt>
                <c:pt idx="6">
                  <c:v>6.5  to   6.9</c:v>
                </c:pt>
                <c:pt idx="7">
                  <c:v>7.0  to   7.4</c:v>
                </c:pt>
                <c:pt idx="8">
                  <c:v>7.5  to   7.9</c:v>
                </c:pt>
                <c:pt idx="9">
                  <c:v>8.0  to   8.4</c:v>
                </c:pt>
                <c:pt idx="10">
                  <c:v>8.5  to   8.9</c:v>
                </c:pt>
                <c:pt idx="11">
                  <c:v>9.0  to   9.4</c:v>
                </c:pt>
                <c:pt idx="12">
                  <c:v>9.5  to   9.9</c:v>
                </c:pt>
                <c:pt idx="13">
                  <c:v>≥ 10.0</c:v>
                </c:pt>
              </c:strCache>
            </c:strRef>
          </c:cat>
          <c:val>
            <c:numRef>
              <c:f>'Chart 12'!$L$37:$L$50</c:f>
              <c:numCache>
                <c:formatCode>0.0</c:formatCode>
                <c:ptCount val="14"/>
                <c:pt idx="0">
                  <c:v>0.89663377571428604</c:v>
                </c:pt>
                <c:pt idx="1">
                  <c:v>0.92836907085714304</c:v>
                </c:pt>
                <c:pt idx="2">
                  <c:v>1.8331381468571399</c:v>
                </c:pt>
                <c:pt idx="3">
                  <c:v>3.9748257537142901</c:v>
                </c:pt>
                <c:pt idx="4">
                  <c:v>11.597630332857101</c:v>
                </c:pt>
                <c:pt idx="5">
                  <c:v>31.341901512857198</c:v>
                </c:pt>
                <c:pt idx="6">
                  <c:v>26.2956377182857</c:v>
                </c:pt>
                <c:pt idx="7">
                  <c:v>12.6817165237143</c:v>
                </c:pt>
                <c:pt idx="8">
                  <c:v>5.2905334377142896</c:v>
                </c:pt>
                <c:pt idx="9">
                  <c:v>2.6493526417142901</c:v>
                </c:pt>
                <c:pt idx="10">
                  <c:v>1.1863566277142901</c:v>
                </c:pt>
                <c:pt idx="11">
                  <c:v>0.61537142628571395</c:v>
                </c:pt>
                <c:pt idx="12">
                  <c:v>0.36224125514285699</c:v>
                </c:pt>
                <c:pt idx="13">
                  <c:v>0.34629177571428571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B3-4E37-9D4C-833B8832A2DB}"/>
            </c:ext>
          </c:extLst>
        </c:ser>
        <c:ser>
          <c:idx val="2"/>
          <c:order val="2"/>
          <c:tx>
            <c:strRef>
              <c:f>'Chart 12'!$K$36</c:f>
              <c:strCache>
                <c:ptCount val="1"/>
                <c:pt idx="0">
                  <c:v>Q4 2024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12'!$J$37:$J$50</c:f>
              <c:strCache>
                <c:ptCount val="14"/>
                <c:pt idx="0">
                  <c:v>≤ 3.9</c:v>
                </c:pt>
                <c:pt idx="1">
                  <c:v>4.0  to   4.4</c:v>
                </c:pt>
                <c:pt idx="2">
                  <c:v>4.5  to   4.9</c:v>
                </c:pt>
                <c:pt idx="3">
                  <c:v>5.0  to   5.4</c:v>
                </c:pt>
                <c:pt idx="4">
                  <c:v>5.5  to   5.9</c:v>
                </c:pt>
                <c:pt idx="5">
                  <c:v>6.0  to   6.4</c:v>
                </c:pt>
                <c:pt idx="6">
                  <c:v>6.5  to   6.9</c:v>
                </c:pt>
                <c:pt idx="7">
                  <c:v>7.0  to   7.4</c:v>
                </c:pt>
                <c:pt idx="8">
                  <c:v>7.5  to   7.9</c:v>
                </c:pt>
                <c:pt idx="9">
                  <c:v>8.0  to   8.4</c:v>
                </c:pt>
                <c:pt idx="10">
                  <c:v>8.5  to   8.9</c:v>
                </c:pt>
                <c:pt idx="11">
                  <c:v>9.0  to   9.4</c:v>
                </c:pt>
                <c:pt idx="12">
                  <c:v>9.5  to   9.9</c:v>
                </c:pt>
                <c:pt idx="13">
                  <c:v>≥ 10.0</c:v>
                </c:pt>
              </c:strCache>
            </c:strRef>
          </c:cat>
          <c:val>
            <c:numRef>
              <c:f>'Chart 12'!$K$37:$K$50</c:f>
              <c:numCache>
                <c:formatCode>0.0</c:formatCode>
                <c:ptCount val="14"/>
                <c:pt idx="0">
                  <c:v>0.40938164833333301</c:v>
                </c:pt>
                <c:pt idx="1">
                  <c:v>0.51611084305555599</c:v>
                </c:pt>
                <c:pt idx="2">
                  <c:v>1.44634737222222</c:v>
                </c:pt>
                <c:pt idx="3">
                  <c:v>4.4964465938888898</c:v>
                </c:pt>
                <c:pt idx="4">
                  <c:v>12.6629688011111</c:v>
                </c:pt>
                <c:pt idx="5">
                  <c:v>35.233564874999999</c:v>
                </c:pt>
                <c:pt idx="6">
                  <c:v>27.2955732705556</c:v>
                </c:pt>
                <c:pt idx="7">
                  <c:v>10.6339104288889</c:v>
                </c:pt>
                <c:pt idx="8">
                  <c:v>4.1369772247222203</c:v>
                </c:pt>
                <c:pt idx="9">
                  <c:v>1.62878291055556</c:v>
                </c:pt>
                <c:pt idx="10">
                  <c:v>0.69113105833333299</c:v>
                </c:pt>
                <c:pt idx="11">
                  <c:v>0.40654769138888902</c:v>
                </c:pt>
                <c:pt idx="12">
                  <c:v>0.22073858027777801</c:v>
                </c:pt>
                <c:pt idx="13">
                  <c:v>0.22151870138888863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B3-4E37-9D4C-833B8832A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9326208"/>
        <c:axId val="439327744"/>
      </c:barChart>
      <c:catAx>
        <c:axId val="43932620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327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327744"/>
        <c:scaling>
          <c:orientation val="minMax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326208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1198208286674132E-2"/>
          <c:y val="0.1560303105879538"/>
          <c:w val="0.98600223964165734"/>
          <c:h val="0.838380486551144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13'!$M$2</c:f>
              <c:strCache>
                <c:ptCount val="1"/>
                <c:pt idx="0">
                  <c:v>Q2 2024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13'!$J$3:$J$16</c:f>
              <c:strCache>
                <c:ptCount val="14"/>
                <c:pt idx="0">
                  <c:v>≤ 3.9</c:v>
                </c:pt>
                <c:pt idx="1">
                  <c:v>4.0  to   4.4</c:v>
                </c:pt>
                <c:pt idx="2">
                  <c:v>4.5  to   4.9</c:v>
                </c:pt>
                <c:pt idx="3">
                  <c:v>5.0  to   5.4</c:v>
                </c:pt>
                <c:pt idx="4">
                  <c:v>5.5  to   5.9</c:v>
                </c:pt>
                <c:pt idx="5">
                  <c:v>6.0  to   6.4</c:v>
                </c:pt>
                <c:pt idx="6">
                  <c:v>6.5  to   6.9</c:v>
                </c:pt>
                <c:pt idx="7">
                  <c:v>7.0  to   7.4</c:v>
                </c:pt>
                <c:pt idx="8">
                  <c:v>7.5  to   7.9</c:v>
                </c:pt>
                <c:pt idx="9">
                  <c:v>8.0  to   8.4</c:v>
                </c:pt>
                <c:pt idx="10">
                  <c:v>8.5  to   8.9</c:v>
                </c:pt>
                <c:pt idx="11">
                  <c:v>9.0  to   9.4</c:v>
                </c:pt>
                <c:pt idx="12">
                  <c:v>9.5  to   9.9</c:v>
                </c:pt>
                <c:pt idx="13">
                  <c:v>≥ 10.0</c:v>
                </c:pt>
              </c:strCache>
            </c:strRef>
          </c:cat>
          <c:val>
            <c:numRef>
              <c:f>'Chart 13'!$M$3:$M$16</c:f>
              <c:numCache>
                <c:formatCode>0.0</c:formatCode>
                <c:ptCount val="14"/>
                <c:pt idx="0">
                  <c:v>0.904244114411765</c:v>
                </c:pt>
                <c:pt idx="1">
                  <c:v>1.095861915</c:v>
                </c:pt>
                <c:pt idx="2">
                  <c:v>2.66212246617647</c:v>
                </c:pt>
                <c:pt idx="3">
                  <c:v>7.2606223488235297</c:v>
                </c:pt>
                <c:pt idx="4">
                  <c:v>15.071074321470601</c:v>
                </c:pt>
                <c:pt idx="5">
                  <c:v>24.887916402058799</c:v>
                </c:pt>
                <c:pt idx="6">
                  <c:v>20.879569010294102</c:v>
                </c:pt>
                <c:pt idx="7">
                  <c:v>11.7743957538235</c:v>
                </c:pt>
                <c:pt idx="8">
                  <c:v>6.9091223208823598</c:v>
                </c:pt>
                <c:pt idx="9">
                  <c:v>3.4830023032352999</c:v>
                </c:pt>
                <c:pt idx="10">
                  <c:v>2.0321044208823502</c:v>
                </c:pt>
                <c:pt idx="11">
                  <c:v>1.30476388264706</c:v>
                </c:pt>
                <c:pt idx="12">
                  <c:v>0.71532416764705897</c:v>
                </c:pt>
                <c:pt idx="13">
                  <c:v>1.019876570294117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09-49E7-BE1D-A900F607CEBA}"/>
            </c:ext>
          </c:extLst>
        </c:ser>
        <c:ser>
          <c:idx val="1"/>
          <c:order val="1"/>
          <c:tx>
            <c:strRef>
              <c:f>'Chart 13'!$L$2</c:f>
              <c:strCache>
                <c:ptCount val="1"/>
                <c:pt idx="0">
                  <c:v>Q3 2024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13'!$J$3:$J$16</c:f>
              <c:strCache>
                <c:ptCount val="14"/>
                <c:pt idx="0">
                  <c:v>≤ 3.9</c:v>
                </c:pt>
                <c:pt idx="1">
                  <c:v>4.0  to   4.4</c:v>
                </c:pt>
                <c:pt idx="2">
                  <c:v>4.5  to   4.9</c:v>
                </c:pt>
                <c:pt idx="3">
                  <c:v>5.0  to   5.4</c:v>
                </c:pt>
                <c:pt idx="4">
                  <c:v>5.5  to   5.9</c:v>
                </c:pt>
                <c:pt idx="5">
                  <c:v>6.0  to   6.4</c:v>
                </c:pt>
                <c:pt idx="6">
                  <c:v>6.5  to   6.9</c:v>
                </c:pt>
                <c:pt idx="7">
                  <c:v>7.0  to   7.4</c:v>
                </c:pt>
                <c:pt idx="8">
                  <c:v>7.5  to   7.9</c:v>
                </c:pt>
                <c:pt idx="9">
                  <c:v>8.0  to   8.4</c:v>
                </c:pt>
                <c:pt idx="10">
                  <c:v>8.5  to   8.9</c:v>
                </c:pt>
                <c:pt idx="11">
                  <c:v>9.0  to   9.4</c:v>
                </c:pt>
                <c:pt idx="12">
                  <c:v>9.5  to   9.9</c:v>
                </c:pt>
                <c:pt idx="13">
                  <c:v>≥ 10.0</c:v>
                </c:pt>
              </c:strCache>
            </c:strRef>
          </c:cat>
          <c:val>
            <c:numRef>
              <c:f>'Chart 13'!$L$3:$L$16</c:f>
              <c:numCache>
                <c:formatCode>0.0</c:formatCode>
                <c:ptCount val="14"/>
                <c:pt idx="0">
                  <c:v>1.215274765</c:v>
                </c:pt>
                <c:pt idx="1">
                  <c:v>1.12389740366667</c:v>
                </c:pt>
                <c:pt idx="2">
                  <c:v>2.13137671733333</c:v>
                </c:pt>
                <c:pt idx="3">
                  <c:v>6.0203418549999999</c:v>
                </c:pt>
                <c:pt idx="4">
                  <c:v>15.9609710823333</c:v>
                </c:pt>
                <c:pt idx="5">
                  <c:v>24.522157842666701</c:v>
                </c:pt>
                <c:pt idx="6">
                  <c:v>20.741626118999999</c:v>
                </c:pt>
                <c:pt idx="7">
                  <c:v>11.7235228446667</c:v>
                </c:pt>
                <c:pt idx="8">
                  <c:v>7.0097527906666697</c:v>
                </c:pt>
                <c:pt idx="9">
                  <c:v>3.8666631253333299</c:v>
                </c:pt>
                <c:pt idx="10">
                  <c:v>2.1980696893333298</c:v>
                </c:pt>
                <c:pt idx="11">
                  <c:v>1.4659601600000001</c:v>
                </c:pt>
                <c:pt idx="12">
                  <c:v>0.86071906033333301</c:v>
                </c:pt>
                <c:pt idx="13">
                  <c:v>1.159666542666667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09-49E7-BE1D-A900F607CEBA}"/>
            </c:ext>
          </c:extLst>
        </c:ser>
        <c:ser>
          <c:idx val="2"/>
          <c:order val="2"/>
          <c:tx>
            <c:strRef>
              <c:f>'Chart 13'!$K$2</c:f>
              <c:strCache>
                <c:ptCount val="1"/>
                <c:pt idx="0">
                  <c:v>Q4 2024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13'!$J$3:$J$16</c:f>
              <c:strCache>
                <c:ptCount val="14"/>
                <c:pt idx="0">
                  <c:v>≤ 3.9</c:v>
                </c:pt>
                <c:pt idx="1">
                  <c:v>4.0  to   4.4</c:v>
                </c:pt>
                <c:pt idx="2">
                  <c:v>4.5  to   4.9</c:v>
                </c:pt>
                <c:pt idx="3">
                  <c:v>5.0  to   5.4</c:v>
                </c:pt>
                <c:pt idx="4">
                  <c:v>5.5  to   5.9</c:v>
                </c:pt>
                <c:pt idx="5">
                  <c:v>6.0  to   6.4</c:v>
                </c:pt>
                <c:pt idx="6">
                  <c:v>6.5  to   6.9</c:v>
                </c:pt>
                <c:pt idx="7">
                  <c:v>7.0  to   7.4</c:v>
                </c:pt>
                <c:pt idx="8">
                  <c:v>7.5  to   7.9</c:v>
                </c:pt>
                <c:pt idx="9">
                  <c:v>8.0  to   8.4</c:v>
                </c:pt>
                <c:pt idx="10">
                  <c:v>8.5  to   8.9</c:v>
                </c:pt>
                <c:pt idx="11">
                  <c:v>9.0  to   9.4</c:v>
                </c:pt>
                <c:pt idx="12">
                  <c:v>9.5  to   9.9</c:v>
                </c:pt>
                <c:pt idx="13">
                  <c:v>≥ 10.0</c:v>
                </c:pt>
              </c:strCache>
            </c:strRef>
          </c:cat>
          <c:val>
            <c:numRef>
              <c:f>'Chart 13'!$K$3:$K$16</c:f>
              <c:numCache>
                <c:formatCode>0.0</c:formatCode>
                <c:ptCount val="14"/>
                <c:pt idx="0">
                  <c:v>0.80395354531249996</c:v>
                </c:pt>
                <c:pt idx="1">
                  <c:v>0.79508700750000005</c:v>
                </c:pt>
                <c:pt idx="2">
                  <c:v>2.5191648706250001</c:v>
                </c:pt>
                <c:pt idx="3">
                  <c:v>6.7251719274999999</c:v>
                </c:pt>
                <c:pt idx="4">
                  <c:v>17.827845872499999</c:v>
                </c:pt>
                <c:pt idx="5">
                  <c:v>25.145747359062501</c:v>
                </c:pt>
                <c:pt idx="6">
                  <c:v>20.7576980875</c:v>
                </c:pt>
                <c:pt idx="7">
                  <c:v>12.954363450312499</c:v>
                </c:pt>
                <c:pt idx="8">
                  <c:v>5.6624768696874996</c:v>
                </c:pt>
                <c:pt idx="9">
                  <c:v>2.7971172296875002</c:v>
                </c:pt>
                <c:pt idx="10">
                  <c:v>1.6581271546875</c:v>
                </c:pt>
                <c:pt idx="11">
                  <c:v>0.9210973240625</c:v>
                </c:pt>
                <c:pt idx="12">
                  <c:v>0.59732787624999995</c:v>
                </c:pt>
                <c:pt idx="13">
                  <c:v>0.83482142406250004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09-49E7-BE1D-A900F607C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"/>
        <c:axId val="258567552"/>
        <c:axId val="258569344"/>
      </c:barChart>
      <c:catAx>
        <c:axId val="25856755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569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569344"/>
        <c:scaling>
          <c:orientation val="minMax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567552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1198208286674132E-2"/>
          <c:y val="0.20066881780921261"/>
          <c:w val="0.98600223964165734"/>
          <c:h val="0.794037176778935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2'!$N$4</c:f>
              <c:strCache>
                <c:ptCount val="1"/>
                <c:pt idx="0">
                  <c:v>Q2 2024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2'!$K$5:$K$17</c:f>
              <c:strCache>
                <c:ptCount val="13"/>
                <c:pt idx="0">
                  <c:v>≤ -0.8</c:v>
                </c:pt>
                <c:pt idx="1">
                  <c:v>-0.7  to   
-0.3</c:v>
                </c:pt>
                <c:pt idx="2">
                  <c:v>-0.2  to   0.2</c:v>
                </c:pt>
                <c:pt idx="3">
                  <c:v>0.3  to   0.7</c:v>
                </c:pt>
                <c:pt idx="4">
                  <c:v>0.8  to   1.2</c:v>
                </c:pt>
                <c:pt idx="5">
                  <c:v>1.3  to   1.7</c:v>
                </c:pt>
                <c:pt idx="6">
                  <c:v>1.8  to   2.2</c:v>
                </c:pt>
                <c:pt idx="7">
                  <c:v>2.3  to   2.7</c:v>
                </c:pt>
                <c:pt idx="8">
                  <c:v>2.8  to   3.2</c:v>
                </c:pt>
                <c:pt idx="9">
                  <c:v>3.3  to   3.7</c:v>
                </c:pt>
                <c:pt idx="10">
                  <c:v>3.8  to   4.2</c:v>
                </c:pt>
                <c:pt idx="11">
                  <c:v>4.3  to   4.7</c:v>
                </c:pt>
                <c:pt idx="12">
                  <c:v>≥ 4.8</c:v>
                </c:pt>
              </c:strCache>
            </c:strRef>
          </c:cat>
          <c:val>
            <c:numRef>
              <c:f>'Chart 2'!$N$5:$N$17</c:f>
              <c:numCache>
                <c:formatCode>0.0</c:formatCode>
                <c:ptCount val="13"/>
                <c:pt idx="0">
                  <c:v>0.16652176646172201</c:v>
                </c:pt>
                <c:pt idx="1">
                  <c:v>0.23954730330697199</c:v>
                </c:pt>
                <c:pt idx="2">
                  <c:v>0.57852147205778204</c:v>
                </c:pt>
                <c:pt idx="3">
                  <c:v>1.1585393512600799</c:v>
                </c:pt>
                <c:pt idx="4">
                  <c:v>3.4692593017380098</c:v>
                </c:pt>
                <c:pt idx="5">
                  <c:v>7.1828908923787296</c:v>
                </c:pt>
                <c:pt idx="6">
                  <c:v>28.1244064453495</c:v>
                </c:pt>
                <c:pt idx="7">
                  <c:v>34.543396751816601</c:v>
                </c:pt>
                <c:pt idx="8">
                  <c:v>16.079613617966199</c:v>
                </c:pt>
                <c:pt idx="9">
                  <c:v>5.0265501084018904</c:v>
                </c:pt>
                <c:pt idx="10">
                  <c:v>2.1103264029537998</c:v>
                </c:pt>
                <c:pt idx="11">
                  <c:v>0.79542296543199598</c:v>
                </c:pt>
                <c:pt idx="12">
                  <c:v>0.52500362087670305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8C-4B6F-8550-3EBA94025203}"/>
            </c:ext>
          </c:extLst>
        </c:ser>
        <c:ser>
          <c:idx val="1"/>
          <c:order val="1"/>
          <c:tx>
            <c:strRef>
              <c:f>'Chart 2'!$M$4</c:f>
              <c:strCache>
                <c:ptCount val="1"/>
                <c:pt idx="0">
                  <c:v>Q3 2024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2'!$K$5:$K$17</c:f>
              <c:strCache>
                <c:ptCount val="13"/>
                <c:pt idx="0">
                  <c:v>≤ -0.8</c:v>
                </c:pt>
                <c:pt idx="1">
                  <c:v>-0.7  to   
-0.3</c:v>
                </c:pt>
                <c:pt idx="2">
                  <c:v>-0.2  to   0.2</c:v>
                </c:pt>
                <c:pt idx="3">
                  <c:v>0.3  to   0.7</c:v>
                </c:pt>
                <c:pt idx="4">
                  <c:v>0.8  to   1.2</c:v>
                </c:pt>
                <c:pt idx="5">
                  <c:v>1.3  to   1.7</c:v>
                </c:pt>
                <c:pt idx="6">
                  <c:v>1.8  to   2.2</c:v>
                </c:pt>
                <c:pt idx="7">
                  <c:v>2.3  to   2.7</c:v>
                </c:pt>
                <c:pt idx="8">
                  <c:v>2.8  to   3.2</c:v>
                </c:pt>
                <c:pt idx="9">
                  <c:v>3.3  to   3.7</c:v>
                </c:pt>
                <c:pt idx="10">
                  <c:v>3.8  to   4.2</c:v>
                </c:pt>
                <c:pt idx="11">
                  <c:v>4.3  to   4.7</c:v>
                </c:pt>
                <c:pt idx="12">
                  <c:v>≥ 4.8</c:v>
                </c:pt>
              </c:strCache>
            </c:strRef>
          </c:cat>
          <c:val>
            <c:numRef>
              <c:f>'Chart 2'!$M$5:$M$17</c:f>
              <c:numCache>
                <c:formatCode>0.0</c:formatCode>
                <c:ptCount val="13"/>
                <c:pt idx="0">
                  <c:v>9.2238479161447201E-2</c:v>
                </c:pt>
                <c:pt idx="1">
                  <c:v>0.14271449461298299</c:v>
                </c:pt>
                <c:pt idx="2">
                  <c:v>0.43270630517337899</c:v>
                </c:pt>
                <c:pt idx="3">
                  <c:v>0.60231258088649098</c:v>
                </c:pt>
                <c:pt idx="4">
                  <c:v>2.5112028009499099</c:v>
                </c:pt>
                <c:pt idx="5">
                  <c:v>4.7068709568731499</c:v>
                </c:pt>
                <c:pt idx="6">
                  <c:v>29.413335706465102</c:v>
                </c:pt>
                <c:pt idx="7">
                  <c:v>39.872541405635197</c:v>
                </c:pt>
                <c:pt idx="8">
                  <c:v>16.3231922126295</c:v>
                </c:pt>
                <c:pt idx="9">
                  <c:v>3.1417067054832999</c:v>
                </c:pt>
                <c:pt idx="10">
                  <c:v>1.82425488337681</c:v>
                </c:pt>
                <c:pt idx="11">
                  <c:v>0.57794754775969204</c:v>
                </c:pt>
                <c:pt idx="12">
                  <c:v>0.35897592099300402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8C-4B6F-8550-3EBA94025203}"/>
            </c:ext>
          </c:extLst>
        </c:ser>
        <c:ser>
          <c:idx val="2"/>
          <c:order val="2"/>
          <c:tx>
            <c:strRef>
              <c:f>'Chart 2'!$L$4</c:f>
              <c:strCache>
                <c:ptCount val="1"/>
                <c:pt idx="0">
                  <c:v>Q4 2024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2'!$K$5:$K$17</c:f>
              <c:strCache>
                <c:ptCount val="13"/>
                <c:pt idx="0">
                  <c:v>≤ -0.8</c:v>
                </c:pt>
                <c:pt idx="1">
                  <c:v>-0.7  to   
-0.3</c:v>
                </c:pt>
                <c:pt idx="2">
                  <c:v>-0.2  to   0.2</c:v>
                </c:pt>
                <c:pt idx="3">
                  <c:v>0.3  to   0.7</c:v>
                </c:pt>
                <c:pt idx="4">
                  <c:v>0.8  to   1.2</c:v>
                </c:pt>
                <c:pt idx="5">
                  <c:v>1.3  to   1.7</c:v>
                </c:pt>
                <c:pt idx="6">
                  <c:v>1.8  to   2.2</c:v>
                </c:pt>
                <c:pt idx="7">
                  <c:v>2.3  to   2.7</c:v>
                </c:pt>
                <c:pt idx="8">
                  <c:v>2.8  to   3.2</c:v>
                </c:pt>
                <c:pt idx="9">
                  <c:v>3.3  to   3.7</c:v>
                </c:pt>
                <c:pt idx="10">
                  <c:v>3.8  to   4.2</c:v>
                </c:pt>
                <c:pt idx="11">
                  <c:v>4.3  to   4.7</c:v>
                </c:pt>
                <c:pt idx="12">
                  <c:v>≥ 4.8</c:v>
                </c:pt>
              </c:strCache>
            </c:strRef>
          </c:cat>
          <c:val>
            <c:numRef>
              <c:f>'Chart 2'!$L$5:$L$17</c:f>
              <c:numCache>
                <c:formatCode>0.0</c:formatCode>
                <c:ptCount val="13"/>
                <c:pt idx="0">
                  <c:v>5.79710152173913E-2</c:v>
                </c:pt>
                <c:pt idx="1">
                  <c:v>8.02665217391305E-2</c:v>
                </c:pt>
                <c:pt idx="2">
                  <c:v>0.13733756152173901</c:v>
                </c:pt>
                <c:pt idx="3">
                  <c:v>0.20518657673912999</c:v>
                </c:pt>
                <c:pt idx="4">
                  <c:v>0.48757811173913101</c:v>
                </c:pt>
                <c:pt idx="5">
                  <c:v>2.32515065673913</c:v>
                </c:pt>
                <c:pt idx="6">
                  <c:v>26.547428775217401</c:v>
                </c:pt>
                <c:pt idx="7">
                  <c:v>60.377675176521798</c:v>
                </c:pt>
                <c:pt idx="8">
                  <c:v>7.9684030076086998</c:v>
                </c:pt>
                <c:pt idx="9">
                  <c:v>1.15858073608696</c:v>
                </c:pt>
                <c:pt idx="10">
                  <c:v>0.41051160152173899</c:v>
                </c:pt>
                <c:pt idx="11">
                  <c:v>0.17925650021739101</c:v>
                </c:pt>
                <c:pt idx="12">
                  <c:v>6.4653759347826106E-2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8C-4B6F-8550-3EBA94025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8724608"/>
        <c:axId val="258726144"/>
      </c:barChart>
      <c:catAx>
        <c:axId val="25872460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726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726144"/>
        <c:scaling>
          <c:orientation val="minMax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724608"/>
        <c:crosses val="autoZero"/>
        <c:crossBetween val="between"/>
        <c:majorUnit val="10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"/>
          <a:ea typeface=""/>
          <a:cs typeface="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2408963585434174E-2"/>
          <c:y val="0.19637331123673832"/>
          <c:w val="0.97198879551820727"/>
          <c:h val="0.79830466071632866"/>
        </c:manualLayout>
      </c:layout>
      <c:lineChart>
        <c:grouping val="standard"/>
        <c:varyColors val="0"/>
        <c:ser>
          <c:idx val="2"/>
          <c:order val="0"/>
          <c:tx>
            <c:strRef>
              <c:f>'Chart 14'!$U$3</c:f>
              <c:strCache>
                <c:ptCount val="1"/>
                <c:pt idx="0">
                  <c:v>Q3 2024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4"/>
            <c:spPr>
              <a:solidFill>
                <a:srgbClr val="FFB400"/>
              </a:solidFill>
              <a:ln w="25400">
                <a:solidFill>
                  <a:srgbClr val="FFB400"/>
                </a:solidFill>
                <a:prstDash val="solid"/>
              </a:ln>
              <a:effectLst/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165-4D71-BB9D-095D0D8ACF7F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14'!$K$5:$K$11</c15:sqref>
                  </c15:fullRef>
                </c:ext>
              </c:extLst>
              <c:f>('Chart 14'!$K$5:$K$8,'Chart 14'!$K$10:$K$11)</c:f>
              <c:strCache>
                <c:ptCount val="6"/>
                <c:pt idx="0">
                  <c:v>Q4 2024</c:v>
                </c:pt>
                <c:pt idx="1">
                  <c:v>Q1 2025</c:v>
                </c:pt>
                <c:pt idx="2">
                  <c:v>Q2 2025</c:v>
                </c:pt>
                <c:pt idx="3">
                  <c:v>Q3 2025</c:v>
                </c:pt>
                <c:pt idx="4">
                  <c:v>2025</c:v>
                </c:pt>
                <c:pt idx="5">
                  <c:v>2026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14'!$N$5:$N$11</c15:sqref>
                  </c15:fullRef>
                </c:ext>
              </c:extLst>
              <c:f>('Chart 14'!$N$5:$N$8,'Chart 14'!$N$10:$N$11)</c:f>
              <c:numCache>
                <c:formatCode>0.00</c:formatCode>
                <c:ptCount val="6"/>
                <c:pt idx="0">
                  <c:v>3.6339056813043502</c:v>
                </c:pt>
                <c:pt idx="1">
                  <c:v>3.3641629710869601</c:v>
                </c:pt>
                <c:pt idx="2">
                  <c:v>3.1040447102173898</c:v>
                </c:pt>
                <c:pt idx="3">
                  <c:v>#N/A</c:v>
                </c:pt>
                <c:pt idx="4">
                  <c:v>2.9857021627906999</c:v>
                </c:pt>
                <c:pt idx="5">
                  <c:v>2.5764864864864898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65-4D71-BB9D-095D0D8ACF7F}"/>
            </c:ext>
          </c:extLst>
        </c:ser>
        <c:ser>
          <c:idx val="4"/>
          <c:order val="1"/>
          <c:tx>
            <c:strRef>
              <c:f>'Chart 14'!$T$3</c:f>
              <c:strCache>
                <c:ptCount val="1"/>
                <c:pt idx="0">
                  <c:v>Q4 2024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4"/>
            <c:spPr>
              <a:solidFill>
                <a:srgbClr val="FF4B00"/>
              </a:solidFill>
              <a:ln w="25400">
                <a:solidFill>
                  <a:srgbClr val="FF4B00"/>
                </a:solidFill>
                <a:prstDash val="solid"/>
              </a:ln>
              <a:effectLst/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04-F165-4D71-BB9D-095D0D8ACF7F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14'!$K$5:$K$11</c15:sqref>
                  </c15:fullRef>
                </c:ext>
              </c:extLst>
              <c:f>('Chart 14'!$K$5:$K$8,'Chart 14'!$K$10:$K$11)</c:f>
              <c:strCache>
                <c:ptCount val="6"/>
                <c:pt idx="0">
                  <c:v>Q4 2024</c:v>
                </c:pt>
                <c:pt idx="1">
                  <c:v>Q1 2025</c:v>
                </c:pt>
                <c:pt idx="2">
                  <c:v>Q2 2025</c:v>
                </c:pt>
                <c:pt idx="3">
                  <c:v>Q3 2025</c:v>
                </c:pt>
                <c:pt idx="4">
                  <c:v>2025</c:v>
                </c:pt>
                <c:pt idx="5">
                  <c:v>2026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14'!$M$5:$M$11</c15:sqref>
                  </c15:fullRef>
                </c:ext>
              </c:extLst>
              <c:f>('Chart 14'!$M$5:$M$8,'Chart 14'!$M$10:$M$11)</c:f>
              <c:numCache>
                <c:formatCode>0.00</c:formatCode>
                <c:ptCount val="6"/>
                <c:pt idx="0">
                  <c:v>3.2136216029787201</c:v>
                </c:pt>
                <c:pt idx="1">
                  <c:v>2.8505445036170198</c:v>
                </c:pt>
                <c:pt idx="2">
                  <c:v>2.53678486531915</c:v>
                </c:pt>
                <c:pt idx="3">
                  <c:v>2.3230496455319098</c:v>
                </c:pt>
                <c:pt idx="4">
                  <c:v>2.4156409925000002</c:v>
                </c:pt>
                <c:pt idx="5">
                  <c:v>2.1992073170731699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'Chart 14'!$M$9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5-F165-4D71-BB9D-095D0D8AC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784576"/>
        <c:axId val="439786112"/>
      </c:lineChart>
      <c:catAx>
        <c:axId val="43978457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78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786112"/>
        <c:scaling>
          <c:orientation val="minMax"/>
          <c:max val="3.75"/>
          <c:min val="2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784576"/>
        <c:crosses val="autoZero"/>
        <c:crossBetween val="between"/>
        <c:majorUnit val="0.25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2408963585434174E-2"/>
          <c:y val="0.16545033099905551"/>
          <c:w val="0.97198879551820727"/>
          <c:h val="0.82902284969750473"/>
        </c:manualLayout>
      </c:layout>
      <c:lineChart>
        <c:grouping val="standard"/>
        <c:varyColors val="0"/>
        <c:ser>
          <c:idx val="2"/>
          <c:order val="0"/>
          <c:tx>
            <c:strRef>
              <c:f>'Chart 14'!$U$3</c:f>
              <c:strCache>
                <c:ptCount val="1"/>
                <c:pt idx="0">
                  <c:v>Q3 2024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4"/>
            <c:spPr>
              <a:solidFill>
                <a:srgbClr val="FFB400"/>
              </a:solidFill>
              <a:ln w="25400">
                <a:solidFill>
                  <a:srgbClr val="FFB400"/>
                </a:solidFill>
                <a:prstDash val="solid"/>
              </a:ln>
              <a:effectLst/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9CF9-420F-A3CB-BCF80B6D599A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14'!$R$5:$R$11</c15:sqref>
                  </c15:fullRef>
                </c:ext>
              </c:extLst>
              <c:f>('Chart 14'!$R$5:$R$8,'Chart 14'!$R$10:$R$11)</c:f>
              <c:strCache>
                <c:ptCount val="6"/>
                <c:pt idx="0">
                  <c:v>Q4 2024</c:v>
                </c:pt>
                <c:pt idx="1">
                  <c:v>Q1 2025</c:v>
                </c:pt>
                <c:pt idx="2">
                  <c:v>Q2 2025</c:v>
                </c:pt>
                <c:pt idx="3">
                  <c:v>Q3 2025</c:v>
                </c:pt>
                <c:pt idx="4">
                  <c:v>2025</c:v>
                </c:pt>
                <c:pt idx="5">
                  <c:v>2026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14'!$U$5:$U$11</c15:sqref>
                  </c15:fullRef>
                </c:ext>
              </c:extLst>
              <c:f>('Chart 14'!$U$5:$U$8,'Chart 14'!$U$10:$U$11)</c:f>
              <c:numCache>
                <c:formatCode>0.00</c:formatCode>
                <c:ptCount val="6"/>
                <c:pt idx="0">
                  <c:v>1.0764590143599999</c:v>
                </c:pt>
                <c:pt idx="1">
                  <c:v>1.0814479845153799</c:v>
                </c:pt>
                <c:pt idx="2">
                  <c:v>1.0897498739615401</c:v>
                </c:pt>
                <c:pt idx="3">
                  <c:v>#N/A</c:v>
                </c:pt>
                <c:pt idx="4">
                  <c:v>1.0949739999999999</c:v>
                </c:pt>
                <c:pt idx="5">
                  <c:v>1.104279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F9-420F-A3CB-BCF80B6D599A}"/>
            </c:ext>
          </c:extLst>
        </c:ser>
        <c:ser>
          <c:idx val="4"/>
          <c:order val="1"/>
          <c:tx>
            <c:strRef>
              <c:f>'Chart 14'!$T$3</c:f>
              <c:strCache>
                <c:ptCount val="1"/>
                <c:pt idx="0">
                  <c:v>Q4 2024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4"/>
            <c:spPr>
              <a:solidFill>
                <a:srgbClr val="FF4B00"/>
              </a:solidFill>
              <a:ln w="25400">
                <a:solidFill>
                  <a:srgbClr val="FF4B00"/>
                </a:solidFill>
                <a:prstDash val="solid"/>
              </a:ln>
              <a:effectLst/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04-9CF9-420F-A3CB-BCF80B6D599A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14'!$R$5:$R$11</c15:sqref>
                  </c15:fullRef>
                </c:ext>
              </c:extLst>
              <c:f>('Chart 14'!$R$5:$R$8,'Chart 14'!$R$10:$R$11)</c:f>
              <c:strCache>
                <c:ptCount val="6"/>
                <c:pt idx="0">
                  <c:v>Q4 2024</c:v>
                </c:pt>
                <c:pt idx="1">
                  <c:v>Q1 2025</c:v>
                </c:pt>
                <c:pt idx="2">
                  <c:v>Q2 2025</c:v>
                </c:pt>
                <c:pt idx="3">
                  <c:v>Q3 2025</c:v>
                </c:pt>
                <c:pt idx="4">
                  <c:v>2025</c:v>
                </c:pt>
                <c:pt idx="5">
                  <c:v>2026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14'!$T$5:$T$11</c15:sqref>
                  </c15:fullRef>
                </c:ext>
              </c:extLst>
              <c:f>('Chart 14'!$T$5:$T$8,'Chart 14'!$T$10:$T$11)</c:f>
              <c:numCache>
                <c:formatCode>0.00</c:formatCode>
                <c:ptCount val="6"/>
                <c:pt idx="0">
                  <c:v>1.1014332765439001</c:v>
                </c:pt>
                <c:pt idx="1">
                  <c:v>1.1060413960292701</c:v>
                </c:pt>
                <c:pt idx="2">
                  <c:v>1.11084437281463</c:v>
                </c:pt>
                <c:pt idx="3">
                  <c:v>1.1136938633195099</c:v>
                </c:pt>
                <c:pt idx="4">
                  <c:v>1.11210644174</c:v>
                </c:pt>
                <c:pt idx="5">
                  <c:v>1.1179207408771401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'Chart 14'!$T$9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5-9CF9-420F-A3CB-BCF80B6D5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784576"/>
        <c:axId val="439786112"/>
      </c:lineChart>
      <c:catAx>
        <c:axId val="43978457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78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786112"/>
        <c:scaling>
          <c:orientation val="minMax"/>
          <c:max val="1.1200000000000001"/>
          <c:min val="1.07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784576"/>
        <c:crosses val="autoZero"/>
        <c:crossBetween val="between"/>
        <c:majorUnit val="1.0000000000000002E-2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93523707831777"/>
          <c:y val="0.1413633041639501"/>
          <c:w val="0.86946249624133976"/>
          <c:h val="0.78399480251291354"/>
        </c:manualLayout>
      </c:layout>
      <c:lineChart>
        <c:grouping val="standard"/>
        <c:varyColors val="0"/>
        <c:ser>
          <c:idx val="2"/>
          <c:order val="0"/>
          <c:tx>
            <c:strRef>
              <c:f>'Chart 14'!$N$15</c:f>
              <c:strCache>
                <c:ptCount val="1"/>
                <c:pt idx="0">
                  <c:v>Q3 2024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4"/>
            <c:spPr>
              <a:solidFill>
                <a:srgbClr val="FFB400"/>
              </a:solidFill>
              <a:ln w="25400">
                <a:solidFill>
                  <a:srgbClr val="FFB400"/>
                </a:solidFill>
                <a:prstDash val="solid"/>
              </a:ln>
              <a:effectLst/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7C25-449D-BBDA-5AE0B92EC26A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14'!$K$17:$K$23</c15:sqref>
                  </c15:fullRef>
                </c:ext>
              </c:extLst>
              <c:f>('Chart 14'!$K$17:$K$20,'Chart 14'!$K$22:$K$23)</c:f>
              <c:strCache>
                <c:ptCount val="6"/>
                <c:pt idx="0">
                  <c:v>Q4 2024</c:v>
                </c:pt>
                <c:pt idx="1">
                  <c:v>Q1 2025</c:v>
                </c:pt>
                <c:pt idx="2">
                  <c:v>Q2 2025</c:v>
                </c:pt>
                <c:pt idx="3">
                  <c:v>Q3 2025</c:v>
                </c:pt>
                <c:pt idx="4">
                  <c:v>2025</c:v>
                </c:pt>
                <c:pt idx="5">
                  <c:v>2026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14'!$N$17:$N$23</c15:sqref>
                  </c15:fullRef>
                </c:ext>
              </c:extLst>
              <c:f>('Chart 14'!$N$17:$N$20,'Chart 14'!$N$22:$N$23)</c:f>
              <c:numCache>
                <c:formatCode>0.00</c:formatCode>
                <c:ptCount val="6"/>
                <c:pt idx="0">
                  <c:v>83.562845524305104</c:v>
                </c:pt>
                <c:pt idx="1">
                  <c:v>82.4746926692128</c:v>
                </c:pt>
                <c:pt idx="2">
                  <c:v>81.670427094871798</c:v>
                </c:pt>
                <c:pt idx="3">
                  <c:v>#N/A</c:v>
                </c:pt>
                <c:pt idx="4">
                  <c:v>81.633084169808598</c:v>
                </c:pt>
                <c:pt idx="5">
                  <c:v>80.525974137931001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25-449D-BBDA-5AE0B92EC26A}"/>
            </c:ext>
          </c:extLst>
        </c:ser>
        <c:ser>
          <c:idx val="4"/>
          <c:order val="1"/>
          <c:tx>
            <c:strRef>
              <c:f>'Chart 14'!$M$15</c:f>
              <c:strCache>
                <c:ptCount val="1"/>
                <c:pt idx="0">
                  <c:v>Q4 2024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4"/>
            <c:spPr>
              <a:solidFill>
                <a:srgbClr val="FF4B00"/>
              </a:solidFill>
              <a:ln w="25400">
                <a:solidFill>
                  <a:srgbClr val="FF4B00"/>
                </a:solidFill>
                <a:prstDash val="solid"/>
              </a:ln>
              <a:effectLst/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04-7C25-449D-BBDA-5AE0B92EC26A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14'!$K$17:$K$23</c15:sqref>
                  </c15:fullRef>
                </c:ext>
              </c:extLst>
              <c:f>('Chart 14'!$K$17:$K$20,'Chart 14'!$K$22:$K$23)</c:f>
              <c:strCache>
                <c:ptCount val="6"/>
                <c:pt idx="0">
                  <c:v>Q4 2024</c:v>
                </c:pt>
                <c:pt idx="1">
                  <c:v>Q1 2025</c:v>
                </c:pt>
                <c:pt idx="2">
                  <c:v>Q2 2025</c:v>
                </c:pt>
                <c:pt idx="3">
                  <c:v>Q3 2025</c:v>
                </c:pt>
                <c:pt idx="4">
                  <c:v>2025</c:v>
                </c:pt>
                <c:pt idx="5">
                  <c:v>2026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14'!$M$17:$M$23</c15:sqref>
                  </c15:fullRef>
                </c:ext>
              </c:extLst>
              <c:f>('Chart 14'!$M$17:$M$20,'Chart 14'!$M$22:$M$23)</c:f>
              <c:numCache>
                <c:formatCode>0.00</c:formatCode>
                <c:ptCount val="6"/>
                <c:pt idx="0">
                  <c:v>75.972181159420501</c:v>
                </c:pt>
                <c:pt idx="1">
                  <c:v>75.498022749181601</c:v>
                </c:pt>
                <c:pt idx="2">
                  <c:v>76.104754046523098</c:v>
                </c:pt>
                <c:pt idx="3">
                  <c:v>75.580475157320507</c:v>
                </c:pt>
                <c:pt idx="4">
                  <c:v>75.863757111728205</c:v>
                </c:pt>
                <c:pt idx="5">
                  <c:v>74.649714285714296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'Chart 14'!$M$21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5-7C25-449D-BBDA-5AE0B92EC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370688"/>
        <c:axId val="440372224"/>
      </c:lineChart>
      <c:catAx>
        <c:axId val="44037068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372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0372224"/>
        <c:scaling>
          <c:orientation val="minMax"/>
          <c:max val="84"/>
          <c:min val="74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370688"/>
        <c:crosses val="autoZero"/>
        <c:crossBetween val="between"/>
        <c:majorUnit val="2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56594410772831"/>
          <c:y val="0.1411839047250433"/>
          <c:w val="0.87083172696646971"/>
          <c:h val="0.78480683162433695"/>
        </c:manualLayout>
      </c:layout>
      <c:lineChart>
        <c:grouping val="standard"/>
        <c:varyColors val="0"/>
        <c:ser>
          <c:idx val="0"/>
          <c:order val="0"/>
          <c:tx>
            <c:strRef>
              <c:f>'Chart 14'!$U$15</c:f>
              <c:strCache>
                <c:ptCount val="1"/>
                <c:pt idx="0">
                  <c:v>Q3 2024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4"/>
            <c:spPr>
              <a:solidFill>
                <a:srgbClr val="FFB400"/>
              </a:solidFill>
              <a:ln w="25400">
                <a:solidFill>
                  <a:srgbClr val="FFB400"/>
                </a:solidFill>
                <a:prstDash val="solid"/>
              </a:ln>
              <a:effectLst/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4C-4208-BE92-D1FE13F9C56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4C-4208-BE92-D1FE13F9C56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2-034C-4208-BE92-D1FE13F9C56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3-034C-4208-BE92-D1FE13F9C56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4-034C-4208-BE92-D1FE13F9C569}"/>
              </c:ext>
            </c:extLst>
          </c:dPt>
          <c:cat>
            <c:strRef>
              <c:f>'Chart 14'!$S$18:$S$23</c:f>
              <c:strCache>
                <c:ptCount val="6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</c:strCache>
            </c:strRef>
          </c:cat>
          <c:val>
            <c:numRef>
              <c:f>'Chart 14'!$U$18:$U$23</c:f>
              <c:numCache>
                <c:formatCode>0.00</c:formatCode>
                <c:ptCount val="6"/>
                <c:pt idx="0">
                  <c:v>4.5</c:v>
                </c:pt>
                <c:pt idx="1">
                  <c:v>3.4</c:v>
                </c:pt>
                <c:pt idx="2">
                  <c:v>2.8</c:v>
                </c:pt>
                <c:pt idx="4">
                  <c:v>#N/A</c:v>
                </c:pt>
                <c:pt idx="5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34C-4208-BE92-D1FE13F9C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584640"/>
        <c:axId val="439595008"/>
      </c:lineChart>
      <c:lineChart>
        <c:grouping val="standard"/>
        <c:varyColors val="0"/>
        <c:ser>
          <c:idx val="4"/>
          <c:order val="1"/>
          <c:tx>
            <c:strRef>
              <c:f>'Chart 14'!$T$15</c:f>
              <c:strCache>
                <c:ptCount val="1"/>
                <c:pt idx="0">
                  <c:v>Q4 2024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4"/>
            <c:spPr>
              <a:solidFill>
                <a:srgbClr val="FF4B00"/>
              </a:solidFill>
              <a:ln w="25400">
                <a:solidFill>
                  <a:srgbClr val="FF4B00"/>
                </a:solidFill>
                <a:prstDash val="solid"/>
              </a:ln>
              <a:effectLst/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6-034C-4208-BE92-D1FE13F9C56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034C-4208-BE92-D1FE13F9C569}"/>
              </c:ext>
            </c:extLst>
          </c:dPt>
          <c:cat>
            <c:strRef>
              <c:f>'Chart 14'!$R$18:$R$23</c:f>
              <c:strCache>
                <c:ptCount val="6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</c:strCache>
            </c:strRef>
          </c:cat>
          <c:val>
            <c:numRef>
              <c:f>'Chart 14'!$T$18:$T$23</c:f>
              <c:numCache>
                <c:formatCode>0.00</c:formatCode>
                <c:ptCount val="6"/>
                <c:pt idx="0">
                  <c:v>4.4000000000000004</c:v>
                </c:pt>
                <c:pt idx="1">
                  <c:v>3.3</c:v>
                </c:pt>
                <c:pt idx="2">
                  <c:v>2.8</c:v>
                </c:pt>
                <c:pt idx="4">
                  <c:v>#N/A</c:v>
                </c:pt>
                <c:pt idx="5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34C-4208-BE92-D1FE13F9C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596544"/>
        <c:axId val="439598080"/>
      </c:lineChart>
      <c:catAx>
        <c:axId val="43958464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595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595008"/>
        <c:scaling>
          <c:orientation val="minMax"/>
          <c:max val="4.5999999999999996"/>
          <c:min val="2.6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584640"/>
        <c:crosses val="autoZero"/>
        <c:crossBetween val="between"/>
        <c:majorUnit val="0.4"/>
      </c:valAx>
      <c:catAx>
        <c:axId val="439596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9598080"/>
        <c:crosses val="autoZero"/>
        <c:auto val="1"/>
        <c:lblAlgn val="ctr"/>
        <c:lblOffset val="100"/>
        <c:noMultiLvlLbl val="0"/>
      </c:catAx>
      <c:valAx>
        <c:axId val="439598080"/>
        <c:scaling>
          <c:orientation val="minMax"/>
          <c:max val="3"/>
          <c:min val="1"/>
        </c:scaling>
        <c:delete val="1"/>
        <c:axPos val="r"/>
        <c:numFmt formatCode="0.00" sourceLinked="1"/>
        <c:majorTickMark val="out"/>
        <c:minorTickMark val="none"/>
        <c:tickLblPos val="nextTo"/>
        <c:crossAx val="439596544"/>
        <c:crosses val="max"/>
        <c:crossBetween val="between"/>
        <c:majorUnit val="0.5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span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1198208286674132E-2"/>
          <c:y val="8.4802189334445804E-2"/>
          <c:w val="0.98600223964165734"/>
          <c:h val="0.909136897404497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2'!$N$19</c:f>
              <c:strCache>
                <c:ptCount val="1"/>
                <c:pt idx="0">
                  <c:v>Q2 2024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2'!$K$20:$K$32</c:f>
              <c:strCache>
                <c:ptCount val="13"/>
                <c:pt idx="0">
                  <c:v>≤ -0.8</c:v>
                </c:pt>
                <c:pt idx="1">
                  <c:v>-0.7  to   
-0.3</c:v>
                </c:pt>
                <c:pt idx="2">
                  <c:v>-0.2  to   0.2</c:v>
                </c:pt>
                <c:pt idx="3">
                  <c:v>0.3  to   0.7</c:v>
                </c:pt>
                <c:pt idx="4">
                  <c:v>0.8  to   1.2</c:v>
                </c:pt>
                <c:pt idx="5">
                  <c:v>1.3  to   1.7</c:v>
                </c:pt>
                <c:pt idx="6">
                  <c:v>1.8  to   2.2</c:v>
                </c:pt>
                <c:pt idx="7">
                  <c:v>2.3  to   2.7</c:v>
                </c:pt>
                <c:pt idx="8">
                  <c:v>2.8  to   3.2</c:v>
                </c:pt>
                <c:pt idx="9">
                  <c:v>3.3  to   3.7</c:v>
                </c:pt>
                <c:pt idx="10">
                  <c:v>3.8  to   4.2</c:v>
                </c:pt>
                <c:pt idx="11">
                  <c:v>4.3  to   4.7</c:v>
                </c:pt>
                <c:pt idx="12">
                  <c:v>≥ 4.8</c:v>
                </c:pt>
              </c:strCache>
            </c:strRef>
          </c:cat>
          <c:val>
            <c:numRef>
              <c:f>'Chart 2'!$N$20:$N$32</c:f>
              <c:numCache>
                <c:formatCode>0.0</c:formatCode>
                <c:ptCount val="13"/>
                <c:pt idx="0">
                  <c:v>0.50581649407164397</c:v>
                </c:pt>
                <c:pt idx="1">
                  <c:v>0.61231034660652595</c:v>
                </c:pt>
                <c:pt idx="2">
                  <c:v>1.1136048868150901</c:v>
                </c:pt>
                <c:pt idx="3">
                  <c:v>3.14954798869501</c:v>
                </c:pt>
                <c:pt idx="4">
                  <c:v>7.0288473179349298</c:v>
                </c:pt>
                <c:pt idx="5">
                  <c:v>18.256648929033201</c:v>
                </c:pt>
                <c:pt idx="6">
                  <c:v>30.050746340665899</c:v>
                </c:pt>
                <c:pt idx="7">
                  <c:v>21.452720488249302</c:v>
                </c:pt>
                <c:pt idx="8">
                  <c:v>8.9470539563820903</c:v>
                </c:pt>
                <c:pt idx="9">
                  <c:v>4.6272876646718002</c:v>
                </c:pt>
                <c:pt idx="10">
                  <c:v>2.3345305517400998</c:v>
                </c:pt>
                <c:pt idx="11">
                  <c:v>1.14847468398941</c:v>
                </c:pt>
                <c:pt idx="12">
                  <c:v>0.77241035114499801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FA-4C16-88F4-825AA6A9056A}"/>
            </c:ext>
          </c:extLst>
        </c:ser>
        <c:ser>
          <c:idx val="1"/>
          <c:order val="1"/>
          <c:tx>
            <c:strRef>
              <c:f>'Chart 2'!$M$19</c:f>
              <c:strCache>
                <c:ptCount val="1"/>
                <c:pt idx="0">
                  <c:v>Q3 2024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2'!$K$20:$K$32</c:f>
              <c:strCache>
                <c:ptCount val="13"/>
                <c:pt idx="0">
                  <c:v>≤ -0.8</c:v>
                </c:pt>
                <c:pt idx="1">
                  <c:v>-0.7  to   
-0.3</c:v>
                </c:pt>
                <c:pt idx="2">
                  <c:v>-0.2  to   0.2</c:v>
                </c:pt>
                <c:pt idx="3">
                  <c:v>0.3  to   0.7</c:v>
                </c:pt>
                <c:pt idx="4">
                  <c:v>0.8  to   1.2</c:v>
                </c:pt>
                <c:pt idx="5">
                  <c:v>1.3  to   1.7</c:v>
                </c:pt>
                <c:pt idx="6">
                  <c:v>1.8  to   2.2</c:v>
                </c:pt>
                <c:pt idx="7">
                  <c:v>2.3  to   2.7</c:v>
                </c:pt>
                <c:pt idx="8">
                  <c:v>2.8  to   3.2</c:v>
                </c:pt>
                <c:pt idx="9">
                  <c:v>3.3  to   3.7</c:v>
                </c:pt>
                <c:pt idx="10">
                  <c:v>3.8  to   4.2</c:v>
                </c:pt>
                <c:pt idx="11">
                  <c:v>4.3  to   4.7</c:v>
                </c:pt>
                <c:pt idx="12">
                  <c:v>≥ 4.8</c:v>
                </c:pt>
              </c:strCache>
            </c:strRef>
          </c:cat>
          <c:val>
            <c:numRef>
              <c:f>'Chart 2'!$M$20:$M$32</c:f>
              <c:numCache>
                <c:formatCode>0.0</c:formatCode>
                <c:ptCount val="13"/>
                <c:pt idx="0">
                  <c:v>0.36303032682056302</c:v>
                </c:pt>
                <c:pt idx="1">
                  <c:v>0.60273825757429</c:v>
                </c:pt>
                <c:pt idx="2">
                  <c:v>1.17717284984276</c:v>
                </c:pt>
                <c:pt idx="3">
                  <c:v>2.9592510734394701</c:v>
                </c:pt>
                <c:pt idx="4">
                  <c:v>7.7056432464616202</c:v>
                </c:pt>
                <c:pt idx="5">
                  <c:v>18.395758503795701</c:v>
                </c:pt>
                <c:pt idx="6">
                  <c:v>31.570107741469201</c:v>
                </c:pt>
                <c:pt idx="7">
                  <c:v>21.735345465496302</c:v>
                </c:pt>
                <c:pt idx="8">
                  <c:v>7.7769495616810103</c:v>
                </c:pt>
                <c:pt idx="9">
                  <c:v>4.1474388700385001</c:v>
                </c:pt>
                <c:pt idx="10">
                  <c:v>1.9649003919613901</c:v>
                </c:pt>
                <c:pt idx="11">
                  <c:v>1.0165043252639101</c:v>
                </c:pt>
                <c:pt idx="12">
                  <c:v>0.58515938615529695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FA-4C16-88F4-825AA6A9056A}"/>
            </c:ext>
          </c:extLst>
        </c:ser>
        <c:ser>
          <c:idx val="2"/>
          <c:order val="2"/>
          <c:tx>
            <c:strRef>
              <c:f>'Chart 2'!$L$19</c:f>
              <c:strCache>
                <c:ptCount val="1"/>
                <c:pt idx="0">
                  <c:v>Q4 2024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2'!$K$20:$K$32</c:f>
              <c:strCache>
                <c:ptCount val="13"/>
                <c:pt idx="0">
                  <c:v>≤ -0.8</c:v>
                </c:pt>
                <c:pt idx="1">
                  <c:v>-0.7  to   
-0.3</c:v>
                </c:pt>
                <c:pt idx="2">
                  <c:v>-0.2  to   0.2</c:v>
                </c:pt>
                <c:pt idx="3">
                  <c:v>0.3  to   0.7</c:v>
                </c:pt>
                <c:pt idx="4">
                  <c:v>0.8  to   1.2</c:v>
                </c:pt>
                <c:pt idx="5">
                  <c:v>1.3  to   1.7</c:v>
                </c:pt>
                <c:pt idx="6">
                  <c:v>1.8  to   2.2</c:v>
                </c:pt>
                <c:pt idx="7">
                  <c:v>2.3  to   2.7</c:v>
                </c:pt>
                <c:pt idx="8">
                  <c:v>2.8  to   3.2</c:v>
                </c:pt>
                <c:pt idx="9">
                  <c:v>3.3  to   3.7</c:v>
                </c:pt>
                <c:pt idx="10">
                  <c:v>3.8  to   4.2</c:v>
                </c:pt>
                <c:pt idx="11">
                  <c:v>4.3  to   4.7</c:v>
                </c:pt>
                <c:pt idx="12">
                  <c:v>≥ 4.8</c:v>
                </c:pt>
              </c:strCache>
            </c:strRef>
          </c:cat>
          <c:val>
            <c:numRef>
              <c:f>'Chart 2'!$L$20:$L$32</c:f>
              <c:numCache>
                <c:formatCode>0.0</c:formatCode>
                <c:ptCount val="13"/>
                <c:pt idx="0">
                  <c:v>0.31995104347826098</c:v>
                </c:pt>
                <c:pt idx="1">
                  <c:v>0.48845401586956499</c:v>
                </c:pt>
                <c:pt idx="2">
                  <c:v>0.89246573804347795</c:v>
                </c:pt>
                <c:pt idx="3">
                  <c:v>2.6565095176087001</c:v>
                </c:pt>
                <c:pt idx="4">
                  <c:v>7.90609798695652</c:v>
                </c:pt>
                <c:pt idx="5">
                  <c:v>21.471810194130398</c:v>
                </c:pt>
                <c:pt idx="6">
                  <c:v>36.739174704565201</c:v>
                </c:pt>
                <c:pt idx="7">
                  <c:v>18.05989933</c:v>
                </c:pt>
                <c:pt idx="8">
                  <c:v>7.0904522880434797</c:v>
                </c:pt>
                <c:pt idx="9">
                  <c:v>2.4236704480434801</c:v>
                </c:pt>
                <c:pt idx="10">
                  <c:v>1.0684677600000001</c:v>
                </c:pt>
                <c:pt idx="11">
                  <c:v>0.49808553413043499</c:v>
                </c:pt>
                <c:pt idx="12">
                  <c:v>0.38496143804347799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FA-4C16-88F4-825AA6A90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8848640"/>
        <c:axId val="258850176"/>
      </c:barChart>
      <c:catAx>
        <c:axId val="25884864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850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850176"/>
        <c:scaling>
          <c:orientation val="minMax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848640"/>
        <c:crosses val="autoZero"/>
        <c:crossBetween val="between"/>
        <c:majorUnit val="5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1198208286674132E-2"/>
          <c:y val="8.4802189334445804E-2"/>
          <c:w val="0.98600223964165734"/>
          <c:h val="0.909136897404497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2'!$N$36</c:f>
              <c:strCache>
                <c:ptCount val="1"/>
                <c:pt idx="0">
                  <c:v>Q2 2024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2'!$K$37:$K$49</c:f>
              <c:strCache>
                <c:ptCount val="13"/>
                <c:pt idx="0">
                  <c:v>≤ -0.8</c:v>
                </c:pt>
                <c:pt idx="1">
                  <c:v>-0.7  to   
-0.3</c:v>
                </c:pt>
                <c:pt idx="2">
                  <c:v>-0.2  to   0.2</c:v>
                </c:pt>
                <c:pt idx="3">
                  <c:v>0.3  to   0.7</c:v>
                </c:pt>
                <c:pt idx="4">
                  <c:v>0.8  to   1.2</c:v>
                </c:pt>
                <c:pt idx="5">
                  <c:v>1.3  to   1.7</c:v>
                </c:pt>
                <c:pt idx="6">
                  <c:v>1.8  to   2.2</c:v>
                </c:pt>
                <c:pt idx="7">
                  <c:v>2.3  to   2.7</c:v>
                </c:pt>
                <c:pt idx="8">
                  <c:v>2.8  to   3.2</c:v>
                </c:pt>
                <c:pt idx="9">
                  <c:v>3.3  to   3.7</c:v>
                </c:pt>
                <c:pt idx="10">
                  <c:v>3.8  to   4.2</c:v>
                </c:pt>
                <c:pt idx="11">
                  <c:v>4.3  to   4.7</c:v>
                </c:pt>
                <c:pt idx="12">
                  <c:v>≥ 4.8</c:v>
                </c:pt>
              </c:strCache>
            </c:strRef>
          </c:cat>
          <c:val>
            <c:numRef>
              <c:f>'Chart 2'!$N$37:$N$49</c:f>
              <c:numCache>
                <c:formatCode>0.0</c:formatCode>
                <c:ptCount val="13"/>
                <c:pt idx="0">
                  <c:v>0.49011766374617199</c:v>
                </c:pt>
                <c:pt idx="1">
                  <c:v>0.71730630091829795</c:v>
                </c:pt>
                <c:pt idx="2">
                  <c:v>1.6366444662194299</c:v>
                </c:pt>
                <c:pt idx="3">
                  <c:v>3.4840534013914102</c:v>
                </c:pt>
                <c:pt idx="4">
                  <c:v>7.4732283507518904</c:v>
                </c:pt>
                <c:pt idx="5">
                  <c:v>18.526582093633898</c:v>
                </c:pt>
                <c:pt idx="6">
                  <c:v>28.750738648043601</c:v>
                </c:pt>
                <c:pt idx="7">
                  <c:v>20.859476357997298</c:v>
                </c:pt>
                <c:pt idx="8">
                  <c:v>9.27760931209089</c:v>
                </c:pt>
                <c:pt idx="9">
                  <c:v>4.8423445038141999</c:v>
                </c:pt>
                <c:pt idx="10">
                  <c:v>2.23707216191481</c:v>
                </c:pt>
                <c:pt idx="11">
                  <c:v>0.99215777952949202</c:v>
                </c:pt>
                <c:pt idx="12">
                  <c:v>0.71266895994860102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3A-46EA-92EA-46B8FDE12475}"/>
            </c:ext>
          </c:extLst>
        </c:ser>
        <c:ser>
          <c:idx val="1"/>
          <c:order val="1"/>
          <c:tx>
            <c:strRef>
              <c:f>'Chart 2'!$M$36</c:f>
              <c:strCache>
                <c:ptCount val="1"/>
                <c:pt idx="0">
                  <c:v>Q3 2024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2'!$K$37:$K$49</c:f>
              <c:strCache>
                <c:ptCount val="13"/>
                <c:pt idx="0">
                  <c:v>≤ -0.8</c:v>
                </c:pt>
                <c:pt idx="1">
                  <c:v>-0.7  to   
-0.3</c:v>
                </c:pt>
                <c:pt idx="2">
                  <c:v>-0.2  to   0.2</c:v>
                </c:pt>
                <c:pt idx="3">
                  <c:v>0.3  to   0.7</c:v>
                </c:pt>
                <c:pt idx="4">
                  <c:v>0.8  to   1.2</c:v>
                </c:pt>
                <c:pt idx="5">
                  <c:v>1.3  to   1.7</c:v>
                </c:pt>
                <c:pt idx="6">
                  <c:v>1.8  to   2.2</c:v>
                </c:pt>
                <c:pt idx="7">
                  <c:v>2.3  to   2.7</c:v>
                </c:pt>
                <c:pt idx="8">
                  <c:v>2.8  to   3.2</c:v>
                </c:pt>
                <c:pt idx="9">
                  <c:v>3.3  to   3.7</c:v>
                </c:pt>
                <c:pt idx="10">
                  <c:v>3.8  to   4.2</c:v>
                </c:pt>
                <c:pt idx="11">
                  <c:v>4.3  to   4.7</c:v>
                </c:pt>
                <c:pt idx="12">
                  <c:v>≥ 4.8</c:v>
                </c:pt>
              </c:strCache>
            </c:strRef>
          </c:cat>
          <c:val>
            <c:numRef>
              <c:f>'Chart 2'!$M$37:$M$49</c:f>
              <c:numCache>
                <c:formatCode>0.0</c:formatCode>
                <c:ptCount val="13"/>
                <c:pt idx="0">
                  <c:v>0.50410788787310901</c:v>
                </c:pt>
                <c:pt idx="1">
                  <c:v>0.90807606010245101</c:v>
                </c:pt>
                <c:pt idx="2">
                  <c:v>2.12467125146902</c:v>
                </c:pt>
                <c:pt idx="3">
                  <c:v>4.4446338379169301</c:v>
                </c:pt>
                <c:pt idx="4">
                  <c:v>8.4550685158727905</c:v>
                </c:pt>
                <c:pt idx="5">
                  <c:v>18.5135532639068</c:v>
                </c:pt>
                <c:pt idx="6">
                  <c:v>29.628707783707799</c:v>
                </c:pt>
                <c:pt idx="7">
                  <c:v>19.684114314615702</c:v>
                </c:pt>
                <c:pt idx="8">
                  <c:v>7.6535220722771999</c:v>
                </c:pt>
                <c:pt idx="9">
                  <c:v>4.5620357077609999</c:v>
                </c:pt>
                <c:pt idx="10">
                  <c:v>1.97390717189231</c:v>
                </c:pt>
                <c:pt idx="11">
                  <c:v>0.93257291316639601</c:v>
                </c:pt>
                <c:pt idx="12">
                  <c:v>0.61502921943849698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3A-46EA-92EA-46B8FDE12475}"/>
            </c:ext>
          </c:extLst>
        </c:ser>
        <c:ser>
          <c:idx val="2"/>
          <c:order val="2"/>
          <c:tx>
            <c:strRef>
              <c:f>'Chart 2'!$L$36</c:f>
              <c:strCache>
                <c:ptCount val="1"/>
                <c:pt idx="0">
                  <c:v>Q4 2024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2'!$K$37:$K$49</c:f>
              <c:strCache>
                <c:ptCount val="13"/>
                <c:pt idx="0">
                  <c:v>≤ -0.8</c:v>
                </c:pt>
                <c:pt idx="1">
                  <c:v>-0.7  to   
-0.3</c:v>
                </c:pt>
                <c:pt idx="2">
                  <c:v>-0.2  to   0.2</c:v>
                </c:pt>
                <c:pt idx="3">
                  <c:v>0.3  to   0.7</c:v>
                </c:pt>
                <c:pt idx="4">
                  <c:v>0.8  to   1.2</c:v>
                </c:pt>
                <c:pt idx="5">
                  <c:v>1.3  to   1.7</c:v>
                </c:pt>
                <c:pt idx="6">
                  <c:v>1.8  to   2.2</c:v>
                </c:pt>
                <c:pt idx="7">
                  <c:v>2.3  to   2.7</c:v>
                </c:pt>
                <c:pt idx="8">
                  <c:v>2.8  to   3.2</c:v>
                </c:pt>
                <c:pt idx="9">
                  <c:v>3.3  to   3.7</c:v>
                </c:pt>
                <c:pt idx="10">
                  <c:v>3.8  to   4.2</c:v>
                </c:pt>
                <c:pt idx="11">
                  <c:v>4.3  to   4.7</c:v>
                </c:pt>
                <c:pt idx="12">
                  <c:v>≥ 4.8</c:v>
                </c:pt>
              </c:strCache>
            </c:strRef>
          </c:cat>
          <c:val>
            <c:numRef>
              <c:f>'Chart 2'!$L$37:$L$49</c:f>
              <c:numCache>
                <c:formatCode>0.0</c:formatCode>
                <c:ptCount val="13"/>
                <c:pt idx="0">
                  <c:v>0.48012975349999998</c:v>
                </c:pt>
                <c:pt idx="1">
                  <c:v>0.68401860825000005</c:v>
                </c:pt>
                <c:pt idx="2">
                  <c:v>1.4962166884999999</c:v>
                </c:pt>
                <c:pt idx="3">
                  <c:v>4.2319720949999997</c:v>
                </c:pt>
                <c:pt idx="4">
                  <c:v>8.9624333549999999</c:v>
                </c:pt>
                <c:pt idx="5">
                  <c:v>18.90609292325</c:v>
                </c:pt>
                <c:pt idx="6">
                  <c:v>33.788574163500002</c:v>
                </c:pt>
                <c:pt idx="7">
                  <c:v>16.944041875</c:v>
                </c:pt>
                <c:pt idx="8">
                  <c:v>8.0518621204999992</c:v>
                </c:pt>
                <c:pt idx="9">
                  <c:v>3.4035495325</c:v>
                </c:pt>
                <c:pt idx="10">
                  <c:v>1.60861010325</c:v>
                </c:pt>
                <c:pt idx="11">
                  <c:v>0.77271508975000003</c:v>
                </c:pt>
                <c:pt idx="12">
                  <c:v>0.66978369199999999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3A-46EA-92EA-46B8FDE12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8800640"/>
        <c:axId val="266928896"/>
      </c:barChart>
      <c:catAx>
        <c:axId val="25880064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6928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6928896"/>
        <c:scaling>
          <c:orientation val="minMax"/>
          <c:max val="35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800640"/>
        <c:crosses val="autoZero"/>
        <c:crossBetween val="between"/>
        <c:majorUnit val="5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7312367383171531"/>
          <c:w val="0.98600223964165734"/>
          <c:h val="0.82099397322710821"/>
        </c:manualLayout>
      </c:layout>
      <c:lineChart>
        <c:grouping val="standard"/>
        <c:varyColors val="0"/>
        <c:ser>
          <c:idx val="0"/>
          <c:order val="2"/>
          <c:tx>
            <c:strRef>
              <c:f>'Chart 3'!$L$2</c:f>
              <c:strCache>
                <c:ptCount val="1"/>
                <c:pt idx="0">
                  <c:v>Median point forecast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3'!$J$11:$J$168</c:f>
              <c:numCache>
                <c:formatCode>mmm\ yy</c:formatCode>
                <c:ptCount val="158"/>
                <c:pt idx="0">
                  <c:v>36907</c:v>
                </c:pt>
                <c:pt idx="1">
                  <c:v>36997</c:v>
                </c:pt>
                <c:pt idx="2">
                  <c:v>37088</c:v>
                </c:pt>
                <c:pt idx="3">
                  <c:v>37180</c:v>
                </c:pt>
                <c:pt idx="4">
                  <c:v>37272</c:v>
                </c:pt>
                <c:pt idx="5">
                  <c:v>37362</c:v>
                </c:pt>
                <c:pt idx="6">
                  <c:v>37453</c:v>
                </c:pt>
                <c:pt idx="7">
                  <c:v>37545</c:v>
                </c:pt>
                <c:pt idx="8">
                  <c:v>37637</c:v>
                </c:pt>
                <c:pt idx="9">
                  <c:v>37727</c:v>
                </c:pt>
                <c:pt idx="10">
                  <c:v>37818</c:v>
                </c:pt>
                <c:pt idx="11">
                  <c:v>37910</c:v>
                </c:pt>
                <c:pt idx="12">
                  <c:v>38002</c:v>
                </c:pt>
                <c:pt idx="13">
                  <c:v>38093</c:v>
                </c:pt>
                <c:pt idx="14">
                  <c:v>38184</c:v>
                </c:pt>
                <c:pt idx="15">
                  <c:v>38276</c:v>
                </c:pt>
                <c:pt idx="16">
                  <c:v>38368</c:v>
                </c:pt>
                <c:pt idx="17">
                  <c:v>38458</c:v>
                </c:pt>
                <c:pt idx="18">
                  <c:v>38549</c:v>
                </c:pt>
                <c:pt idx="19">
                  <c:v>38641</c:v>
                </c:pt>
                <c:pt idx="20">
                  <c:v>38733</c:v>
                </c:pt>
                <c:pt idx="21">
                  <c:v>38823</c:v>
                </c:pt>
                <c:pt idx="22">
                  <c:v>38914</c:v>
                </c:pt>
                <c:pt idx="23">
                  <c:v>39006</c:v>
                </c:pt>
                <c:pt idx="24">
                  <c:v>39098</c:v>
                </c:pt>
                <c:pt idx="25">
                  <c:v>39188</c:v>
                </c:pt>
                <c:pt idx="26">
                  <c:v>39279</c:v>
                </c:pt>
                <c:pt idx="27">
                  <c:v>39371</c:v>
                </c:pt>
                <c:pt idx="28">
                  <c:v>39463</c:v>
                </c:pt>
                <c:pt idx="29">
                  <c:v>39554</c:v>
                </c:pt>
                <c:pt idx="30">
                  <c:v>39645</c:v>
                </c:pt>
                <c:pt idx="31">
                  <c:v>39737</c:v>
                </c:pt>
                <c:pt idx="32">
                  <c:v>39829</c:v>
                </c:pt>
                <c:pt idx="33">
                  <c:v>39919</c:v>
                </c:pt>
                <c:pt idx="34">
                  <c:v>40010</c:v>
                </c:pt>
                <c:pt idx="35">
                  <c:v>40102</c:v>
                </c:pt>
                <c:pt idx="36">
                  <c:v>40194</c:v>
                </c:pt>
                <c:pt idx="37">
                  <c:v>40284</c:v>
                </c:pt>
                <c:pt idx="38">
                  <c:v>40375</c:v>
                </c:pt>
                <c:pt idx="39">
                  <c:v>40467</c:v>
                </c:pt>
                <c:pt idx="40">
                  <c:v>40559</c:v>
                </c:pt>
                <c:pt idx="41">
                  <c:v>40649</c:v>
                </c:pt>
                <c:pt idx="42">
                  <c:v>40740</c:v>
                </c:pt>
                <c:pt idx="43">
                  <c:v>40832</c:v>
                </c:pt>
                <c:pt idx="44">
                  <c:v>40924</c:v>
                </c:pt>
                <c:pt idx="45">
                  <c:v>41015</c:v>
                </c:pt>
                <c:pt idx="46">
                  <c:v>41106</c:v>
                </c:pt>
                <c:pt idx="47">
                  <c:v>41198</c:v>
                </c:pt>
                <c:pt idx="48">
                  <c:v>41290</c:v>
                </c:pt>
                <c:pt idx="49">
                  <c:v>41380</c:v>
                </c:pt>
                <c:pt idx="50">
                  <c:v>41471</c:v>
                </c:pt>
                <c:pt idx="51">
                  <c:v>41563</c:v>
                </c:pt>
                <c:pt idx="52">
                  <c:v>41655</c:v>
                </c:pt>
                <c:pt idx="53">
                  <c:v>41745</c:v>
                </c:pt>
                <c:pt idx="54">
                  <c:v>41836</c:v>
                </c:pt>
                <c:pt idx="55">
                  <c:v>41928</c:v>
                </c:pt>
                <c:pt idx="56">
                  <c:v>42020</c:v>
                </c:pt>
                <c:pt idx="57">
                  <c:v>42110</c:v>
                </c:pt>
                <c:pt idx="58">
                  <c:v>42201</c:v>
                </c:pt>
                <c:pt idx="59">
                  <c:v>42293</c:v>
                </c:pt>
                <c:pt idx="60">
                  <c:v>42385</c:v>
                </c:pt>
                <c:pt idx="61">
                  <c:v>42476</c:v>
                </c:pt>
                <c:pt idx="62">
                  <c:v>42567</c:v>
                </c:pt>
                <c:pt idx="63">
                  <c:v>42659</c:v>
                </c:pt>
                <c:pt idx="64">
                  <c:v>42751</c:v>
                </c:pt>
                <c:pt idx="65">
                  <c:v>42841</c:v>
                </c:pt>
                <c:pt idx="66">
                  <c:v>42932</c:v>
                </c:pt>
                <c:pt idx="67">
                  <c:v>43024</c:v>
                </c:pt>
                <c:pt idx="68">
                  <c:v>43116</c:v>
                </c:pt>
                <c:pt idx="69">
                  <c:v>43206</c:v>
                </c:pt>
                <c:pt idx="70">
                  <c:v>43297</c:v>
                </c:pt>
                <c:pt idx="71">
                  <c:v>43389</c:v>
                </c:pt>
                <c:pt idx="72">
                  <c:v>43481</c:v>
                </c:pt>
                <c:pt idx="73">
                  <c:v>43571</c:v>
                </c:pt>
                <c:pt idx="74">
                  <c:v>43662</c:v>
                </c:pt>
                <c:pt idx="75">
                  <c:v>43754</c:v>
                </c:pt>
                <c:pt idx="76">
                  <c:v>43846</c:v>
                </c:pt>
                <c:pt idx="77">
                  <c:v>43937</c:v>
                </c:pt>
                <c:pt idx="78">
                  <c:v>44028</c:v>
                </c:pt>
                <c:pt idx="79">
                  <c:v>44120</c:v>
                </c:pt>
                <c:pt idx="80">
                  <c:v>44212</c:v>
                </c:pt>
                <c:pt idx="81">
                  <c:v>44302</c:v>
                </c:pt>
                <c:pt idx="82">
                  <c:v>44393</c:v>
                </c:pt>
                <c:pt idx="83">
                  <c:v>44485</c:v>
                </c:pt>
                <c:pt idx="84">
                  <c:v>44577</c:v>
                </c:pt>
                <c:pt idx="85">
                  <c:v>44667</c:v>
                </c:pt>
                <c:pt idx="86">
                  <c:v>44758</c:v>
                </c:pt>
                <c:pt idx="87">
                  <c:v>44850</c:v>
                </c:pt>
                <c:pt idx="88">
                  <c:v>44942</c:v>
                </c:pt>
                <c:pt idx="89">
                  <c:v>45032</c:v>
                </c:pt>
                <c:pt idx="90">
                  <c:v>45123</c:v>
                </c:pt>
                <c:pt idx="91">
                  <c:v>45215</c:v>
                </c:pt>
                <c:pt idx="92">
                  <c:v>45307</c:v>
                </c:pt>
                <c:pt idx="93">
                  <c:v>45398</c:v>
                </c:pt>
                <c:pt idx="94">
                  <c:v>45489</c:v>
                </c:pt>
                <c:pt idx="95">
                  <c:v>45581</c:v>
                </c:pt>
              </c:numCache>
            </c:numRef>
          </c:cat>
          <c:val>
            <c:numRef>
              <c:f>'Chart 3'!$L$11:$L$168</c:f>
              <c:numCache>
                <c:formatCode>0.000</c:formatCode>
                <c:ptCount val="158"/>
                <c:pt idx="0">
                  <c:v>1.8</c:v>
                </c:pt>
                <c:pt idx="1">
                  <c:v>1.8</c:v>
                </c:pt>
                <c:pt idx="2">
                  <c:v>1.8</c:v>
                </c:pt>
                <c:pt idx="3">
                  <c:v>1.8</c:v>
                </c:pt>
                <c:pt idx="4">
                  <c:v>1.9</c:v>
                </c:pt>
                <c:pt idx="5">
                  <c:v>1.8</c:v>
                </c:pt>
                <c:pt idx="6">
                  <c:v>1.8</c:v>
                </c:pt>
                <c:pt idx="7">
                  <c:v>1.8</c:v>
                </c:pt>
                <c:pt idx="8">
                  <c:v>1.9</c:v>
                </c:pt>
                <c:pt idx="9">
                  <c:v>1.9</c:v>
                </c:pt>
                <c:pt idx="10">
                  <c:v>1.8</c:v>
                </c:pt>
                <c:pt idx="11">
                  <c:v>1.9</c:v>
                </c:pt>
                <c:pt idx="12">
                  <c:v>1.9</c:v>
                </c:pt>
                <c:pt idx="13">
                  <c:v>1.9</c:v>
                </c:pt>
                <c:pt idx="14">
                  <c:v>1.9</c:v>
                </c:pt>
                <c:pt idx="15">
                  <c:v>1.9</c:v>
                </c:pt>
                <c:pt idx="16">
                  <c:v>1.9</c:v>
                </c:pt>
                <c:pt idx="17">
                  <c:v>1.9</c:v>
                </c:pt>
                <c:pt idx="18">
                  <c:v>1.9</c:v>
                </c:pt>
                <c:pt idx="19">
                  <c:v>1.9</c:v>
                </c:pt>
                <c:pt idx="20">
                  <c:v>1.9</c:v>
                </c:pt>
                <c:pt idx="21">
                  <c:v>1.9</c:v>
                </c:pt>
                <c:pt idx="22">
                  <c:v>1.9</c:v>
                </c:pt>
                <c:pt idx="23">
                  <c:v>1.9</c:v>
                </c:pt>
                <c:pt idx="24">
                  <c:v>1.9</c:v>
                </c:pt>
                <c:pt idx="25">
                  <c:v>1.9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1.9</c:v>
                </c:pt>
                <c:pt idx="37">
                  <c:v>1.9</c:v>
                </c:pt>
                <c:pt idx="38">
                  <c:v>1.9</c:v>
                </c:pt>
                <c:pt idx="39">
                  <c:v>1.9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1.9</c:v>
                </c:pt>
                <c:pt idx="51">
                  <c:v>2</c:v>
                </c:pt>
                <c:pt idx="52">
                  <c:v>1.9</c:v>
                </c:pt>
                <c:pt idx="53">
                  <c:v>1.9</c:v>
                </c:pt>
                <c:pt idx="54">
                  <c:v>1.9</c:v>
                </c:pt>
                <c:pt idx="55">
                  <c:v>1.8</c:v>
                </c:pt>
                <c:pt idx="56">
                  <c:v>1.8</c:v>
                </c:pt>
                <c:pt idx="57">
                  <c:v>1.85</c:v>
                </c:pt>
                <c:pt idx="58">
                  <c:v>1.9</c:v>
                </c:pt>
                <c:pt idx="59">
                  <c:v>1.9</c:v>
                </c:pt>
                <c:pt idx="60">
                  <c:v>1.85</c:v>
                </c:pt>
                <c:pt idx="61">
                  <c:v>1.8</c:v>
                </c:pt>
                <c:pt idx="62">
                  <c:v>1.8</c:v>
                </c:pt>
                <c:pt idx="63">
                  <c:v>1.8</c:v>
                </c:pt>
                <c:pt idx="64">
                  <c:v>1.8</c:v>
                </c:pt>
                <c:pt idx="65">
                  <c:v>1.8</c:v>
                </c:pt>
                <c:pt idx="66">
                  <c:v>1.9</c:v>
                </c:pt>
                <c:pt idx="67">
                  <c:v>1.9</c:v>
                </c:pt>
                <c:pt idx="68">
                  <c:v>1.8</c:v>
                </c:pt>
                <c:pt idx="69">
                  <c:v>1.9</c:v>
                </c:pt>
                <c:pt idx="70">
                  <c:v>1.9</c:v>
                </c:pt>
                <c:pt idx="71">
                  <c:v>1.9</c:v>
                </c:pt>
                <c:pt idx="72">
                  <c:v>1.8</c:v>
                </c:pt>
                <c:pt idx="73">
                  <c:v>1.8</c:v>
                </c:pt>
                <c:pt idx="74">
                  <c:v>1.7373525000000001</c:v>
                </c:pt>
                <c:pt idx="75">
                  <c:v>1.7</c:v>
                </c:pt>
                <c:pt idx="76">
                  <c:v>1.7</c:v>
                </c:pt>
                <c:pt idx="77">
                  <c:v>1.65</c:v>
                </c:pt>
                <c:pt idx="78">
                  <c:v>1.65</c:v>
                </c:pt>
                <c:pt idx="79">
                  <c:v>1.6</c:v>
                </c:pt>
                <c:pt idx="80">
                  <c:v>1.7</c:v>
                </c:pt>
                <c:pt idx="81">
                  <c:v>1.6541300860999999</c:v>
                </c:pt>
                <c:pt idx="82">
                  <c:v>1.8</c:v>
                </c:pt>
                <c:pt idx="83">
                  <c:v>1.8</c:v>
                </c:pt>
                <c:pt idx="84">
                  <c:v>1.9</c:v>
                </c:pt>
                <c:pt idx="85">
                  <c:v>2</c:v>
                </c:pt>
                <c:pt idx="86">
                  <c:v>2</c:v>
                </c:pt>
                <c:pt idx="87">
                  <c:v>2</c:v>
                </c:pt>
                <c:pt idx="88">
                  <c:v>2</c:v>
                </c:pt>
                <c:pt idx="89">
                  <c:v>2</c:v>
                </c:pt>
                <c:pt idx="90">
                  <c:v>2</c:v>
                </c:pt>
                <c:pt idx="91">
                  <c:v>2</c:v>
                </c:pt>
                <c:pt idx="92">
                  <c:v>2</c:v>
                </c:pt>
                <c:pt idx="93">
                  <c:v>2</c:v>
                </c:pt>
                <c:pt idx="94">
                  <c:v>2</c:v>
                </c:pt>
                <c:pt idx="9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DE-4043-A5D3-D13D76D1C7D6}"/>
            </c:ext>
          </c:extLst>
        </c:ser>
        <c:ser>
          <c:idx val="1"/>
          <c:order val="3"/>
          <c:tx>
            <c:strRef>
              <c:f>'Chart 3'!$K$2</c:f>
              <c:strCache>
                <c:ptCount val="1"/>
                <c:pt idx="0">
                  <c:v>Average point forecast</c:v>
                </c:pt>
              </c:strCache>
            </c:strRef>
          </c:tx>
          <c:spPr>
            <a:ln w="25400" cap="rnd" cmpd="sng" algn="ctr">
              <a:solidFill>
                <a:srgbClr val="003299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3'!$J$11:$J$168</c:f>
              <c:numCache>
                <c:formatCode>mmm\ yy</c:formatCode>
                <c:ptCount val="158"/>
                <c:pt idx="0">
                  <c:v>36907</c:v>
                </c:pt>
                <c:pt idx="1">
                  <c:v>36997</c:v>
                </c:pt>
                <c:pt idx="2">
                  <c:v>37088</c:v>
                </c:pt>
                <c:pt idx="3">
                  <c:v>37180</c:v>
                </c:pt>
                <c:pt idx="4">
                  <c:v>37272</c:v>
                </c:pt>
                <c:pt idx="5">
                  <c:v>37362</c:v>
                </c:pt>
                <c:pt idx="6">
                  <c:v>37453</c:v>
                </c:pt>
                <c:pt idx="7">
                  <c:v>37545</c:v>
                </c:pt>
                <c:pt idx="8">
                  <c:v>37637</c:v>
                </c:pt>
                <c:pt idx="9">
                  <c:v>37727</c:v>
                </c:pt>
                <c:pt idx="10">
                  <c:v>37818</c:v>
                </c:pt>
                <c:pt idx="11">
                  <c:v>37910</c:v>
                </c:pt>
                <c:pt idx="12">
                  <c:v>38002</c:v>
                </c:pt>
                <c:pt idx="13">
                  <c:v>38093</c:v>
                </c:pt>
                <c:pt idx="14">
                  <c:v>38184</c:v>
                </c:pt>
                <c:pt idx="15">
                  <c:v>38276</c:v>
                </c:pt>
                <c:pt idx="16">
                  <c:v>38368</c:v>
                </c:pt>
                <c:pt idx="17">
                  <c:v>38458</c:v>
                </c:pt>
                <c:pt idx="18">
                  <c:v>38549</c:v>
                </c:pt>
                <c:pt idx="19">
                  <c:v>38641</c:v>
                </c:pt>
                <c:pt idx="20">
                  <c:v>38733</c:v>
                </c:pt>
                <c:pt idx="21">
                  <c:v>38823</c:v>
                </c:pt>
                <c:pt idx="22">
                  <c:v>38914</c:v>
                </c:pt>
                <c:pt idx="23">
                  <c:v>39006</c:v>
                </c:pt>
                <c:pt idx="24">
                  <c:v>39098</c:v>
                </c:pt>
                <c:pt idx="25">
                  <c:v>39188</c:v>
                </c:pt>
                <c:pt idx="26">
                  <c:v>39279</c:v>
                </c:pt>
                <c:pt idx="27">
                  <c:v>39371</c:v>
                </c:pt>
                <c:pt idx="28">
                  <c:v>39463</c:v>
                </c:pt>
                <c:pt idx="29">
                  <c:v>39554</c:v>
                </c:pt>
                <c:pt idx="30">
                  <c:v>39645</c:v>
                </c:pt>
                <c:pt idx="31">
                  <c:v>39737</c:v>
                </c:pt>
                <c:pt idx="32">
                  <c:v>39829</c:v>
                </c:pt>
                <c:pt idx="33">
                  <c:v>39919</c:v>
                </c:pt>
                <c:pt idx="34">
                  <c:v>40010</c:v>
                </c:pt>
                <c:pt idx="35">
                  <c:v>40102</c:v>
                </c:pt>
                <c:pt idx="36">
                  <c:v>40194</c:v>
                </c:pt>
                <c:pt idx="37">
                  <c:v>40284</c:v>
                </c:pt>
                <c:pt idx="38">
                  <c:v>40375</c:v>
                </c:pt>
                <c:pt idx="39">
                  <c:v>40467</c:v>
                </c:pt>
                <c:pt idx="40">
                  <c:v>40559</c:v>
                </c:pt>
                <c:pt idx="41">
                  <c:v>40649</c:v>
                </c:pt>
                <c:pt idx="42">
                  <c:v>40740</c:v>
                </c:pt>
                <c:pt idx="43">
                  <c:v>40832</c:v>
                </c:pt>
                <c:pt idx="44">
                  <c:v>40924</c:v>
                </c:pt>
                <c:pt idx="45">
                  <c:v>41015</c:v>
                </c:pt>
                <c:pt idx="46">
                  <c:v>41106</c:v>
                </c:pt>
                <c:pt idx="47">
                  <c:v>41198</c:v>
                </c:pt>
                <c:pt idx="48">
                  <c:v>41290</c:v>
                </c:pt>
                <c:pt idx="49">
                  <c:v>41380</c:v>
                </c:pt>
                <c:pt idx="50">
                  <c:v>41471</c:v>
                </c:pt>
                <c:pt idx="51">
                  <c:v>41563</c:v>
                </c:pt>
                <c:pt idx="52">
                  <c:v>41655</c:v>
                </c:pt>
                <c:pt idx="53">
                  <c:v>41745</c:v>
                </c:pt>
                <c:pt idx="54">
                  <c:v>41836</c:v>
                </c:pt>
                <c:pt idx="55">
                  <c:v>41928</c:v>
                </c:pt>
                <c:pt idx="56">
                  <c:v>42020</c:v>
                </c:pt>
                <c:pt idx="57">
                  <c:v>42110</c:v>
                </c:pt>
                <c:pt idx="58">
                  <c:v>42201</c:v>
                </c:pt>
                <c:pt idx="59">
                  <c:v>42293</c:v>
                </c:pt>
                <c:pt idx="60">
                  <c:v>42385</c:v>
                </c:pt>
                <c:pt idx="61">
                  <c:v>42476</c:v>
                </c:pt>
                <c:pt idx="62">
                  <c:v>42567</c:v>
                </c:pt>
                <c:pt idx="63">
                  <c:v>42659</c:v>
                </c:pt>
                <c:pt idx="64">
                  <c:v>42751</c:v>
                </c:pt>
                <c:pt idx="65">
                  <c:v>42841</c:v>
                </c:pt>
                <c:pt idx="66">
                  <c:v>42932</c:v>
                </c:pt>
                <c:pt idx="67">
                  <c:v>43024</c:v>
                </c:pt>
                <c:pt idx="68">
                  <c:v>43116</c:v>
                </c:pt>
                <c:pt idx="69">
                  <c:v>43206</c:v>
                </c:pt>
                <c:pt idx="70">
                  <c:v>43297</c:v>
                </c:pt>
                <c:pt idx="71">
                  <c:v>43389</c:v>
                </c:pt>
                <c:pt idx="72">
                  <c:v>43481</c:v>
                </c:pt>
                <c:pt idx="73">
                  <c:v>43571</c:v>
                </c:pt>
                <c:pt idx="74">
                  <c:v>43662</c:v>
                </c:pt>
                <c:pt idx="75">
                  <c:v>43754</c:v>
                </c:pt>
                <c:pt idx="76">
                  <c:v>43846</c:v>
                </c:pt>
                <c:pt idx="77">
                  <c:v>43937</c:v>
                </c:pt>
                <c:pt idx="78">
                  <c:v>44028</c:v>
                </c:pt>
                <c:pt idx="79">
                  <c:v>44120</c:v>
                </c:pt>
                <c:pt idx="80">
                  <c:v>44212</c:v>
                </c:pt>
                <c:pt idx="81">
                  <c:v>44302</c:v>
                </c:pt>
                <c:pt idx="82">
                  <c:v>44393</c:v>
                </c:pt>
                <c:pt idx="83">
                  <c:v>44485</c:v>
                </c:pt>
                <c:pt idx="84">
                  <c:v>44577</c:v>
                </c:pt>
                <c:pt idx="85">
                  <c:v>44667</c:v>
                </c:pt>
                <c:pt idx="86">
                  <c:v>44758</c:v>
                </c:pt>
                <c:pt idx="87">
                  <c:v>44850</c:v>
                </c:pt>
                <c:pt idx="88">
                  <c:v>44942</c:v>
                </c:pt>
                <c:pt idx="89">
                  <c:v>45032</c:v>
                </c:pt>
                <c:pt idx="90">
                  <c:v>45123</c:v>
                </c:pt>
                <c:pt idx="91">
                  <c:v>45215</c:v>
                </c:pt>
                <c:pt idx="92">
                  <c:v>45307</c:v>
                </c:pt>
                <c:pt idx="93">
                  <c:v>45398</c:v>
                </c:pt>
                <c:pt idx="94">
                  <c:v>45489</c:v>
                </c:pt>
                <c:pt idx="95">
                  <c:v>45581</c:v>
                </c:pt>
              </c:numCache>
            </c:numRef>
          </c:cat>
          <c:val>
            <c:numRef>
              <c:f>'Chart 3'!$K$11:$K$168</c:f>
              <c:numCache>
                <c:formatCode>0.000</c:formatCode>
                <c:ptCount val="158"/>
                <c:pt idx="0">
                  <c:v>1.80553191489362</c:v>
                </c:pt>
                <c:pt idx="1">
                  <c:v>1.804</c:v>
                </c:pt>
                <c:pt idx="2">
                  <c:v>1.8132352941176499</c:v>
                </c:pt>
                <c:pt idx="3">
                  <c:v>1.82375</c:v>
                </c:pt>
                <c:pt idx="4">
                  <c:v>1.85357142857143</c:v>
                </c:pt>
                <c:pt idx="5">
                  <c:v>1.8559523809523799</c:v>
                </c:pt>
                <c:pt idx="6">
                  <c:v>1.85119047619048</c:v>
                </c:pt>
                <c:pt idx="7">
                  <c:v>1.85326086956522</c:v>
                </c:pt>
                <c:pt idx="8">
                  <c:v>1.9</c:v>
                </c:pt>
                <c:pt idx="9">
                  <c:v>1.8825000000000001</c:v>
                </c:pt>
                <c:pt idx="10">
                  <c:v>1.8825000000000001</c:v>
                </c:pt>
                <c:pt idx="11">
                  <c:v>1.9372093023255801</c:v>
                </c:pt>
                <c:pt idx="12">
                  <c:v>1.91976744186047</c:v>
                </c:pt>
                <c:pt idx="13">
                  <c:v>1.9127659574468101</c:v>
                </c:pt>
                <c:pt idx="14">
                  <c:v>1.9195652173913</c:v>
                </c:pt>
                <c:pt idx="15">
                  <c:v>1.89239130434783</c:v>
                </c:pt>
                <c:pt idx="16">
                  <c:v>1.89905652173913</c:v>
                </c:pt>
                <c:pt idx="17">
                  <c:v>1.8868717391304299</c:v>
                </c:pt>
                <c:pt idx="18">
                  <c:v>1.94081081081081</c:v>
                </c:pt>
                <c:pt idx="19">
                  <c:v>1.88255813953488</c:v>
                </c:pt>
                <c:pt idx="20">
                  <c:v>1.9</c:v>
                </c:pt>
                <c:pt idx="21">
                  <c:v>1.90583617021277</c:v>
                </c:pt>
                <c:pt idx="22">
                  <c:v>1.9168421052631599</c:v>
                </c:pt>
                <c:pt idx="23">
                  <c:v>1.9191489361702101</c:v>
                </c:pt>
                <c:pt idx="24">
                  <c:v>1.9147058823529399</c:v>
                </c:pt>
                <c:pt idx="25">
                  <c:v>1.92205882352941</c:v>
                </c:pt>
                <c:pt idx="26">
                  <c:v>1.95227272727273</c:v>
                </c:pt>
                <c:pt idx="27">
                  <c:v>1.93260869565217</c:v>
                </c:pt>
                <c:pt idx="28">
                  <c:v>1.95</c:v>
                </c:pt>
                <c:pt idx="29">
                  <c:v>1.9468085106383</c:v>
                </c:pt>
                <c:pt idx="30">
                  <c:v>2.02551020408163</c:v>
                </c:pt>
                <c:pt idx="31">
                  <c:v>1.98668</c:v>
                </c:pt>
                <c:pt idx="32">
                  <c:v>1.940625</c:v>
                </c:pt>
                <c:pt idx="33">
                  <c:v>1.9334487804878</c:v>
                </c:pt>
                <c:pt idx="34">
                  <c:v>1.98</c:v>
                </c:pt>
                <c:pt idx="35">
                  <c:v>1.91879591836735</c:v>
                </c:pt>
                <c:pt idx="36">
                  <c:v>1.9078313725490199</c:v>
                </c:pt>
                <c:pt idx="37">
                  <c:v>1.9071056368888899</c:v>
                </c:pt>
                <c:pt idx="38">
                  <c:v>1.95381511627907</c:v>
                </c:pt>
                <c:pt idx="39">
                  <c:v>1.8976349479166701</c:v>
                </c:pt>
                <c:pt idx="40">
                  <c:v>1.95</c:v>
                </c:pt>
                <c:pt idx="41">
                  <c:v>1.9632892623270799</c:v>
                </c:pt>
                <c:pt idx="42">
                  <c:v>2.0067458164538499</c:v>
                </c:pt>
                <c:pt idx="43">
                  <c:v>2.0086294444450998</c:v>
                </c:pt>
                <c:pt idx="44">
                  <c:v>1.9793593976456501</c:v>
                </c:pt>
                <c:pt idx="45">
                  <c:v>1.98728242044348</c:v>
                </c:pt>
                <c:pt idx="46">
                  <c:v>2.0226082675447401</c:v>
                </c:pt>
                <c:pt idx="47">
                  <c:v>1.97826628472292</c:v>
                </c:pt>
                <c:pt idx="48">
                  <c:v>1.98469436170213</c:v>
                </c:pt>
                <c:pt idx="49">
                  <c:v>1.9704720539795499</c:v>
                </c:pt>
                <c:pt idx="50">
                  <c:v>1.951517875</c:v>
                </c:pt>
                <c:pt idx="51">
                  <c:v>1.9310465116279101</c:v>
                </c:pt>
                <c:pt idx="52">
                  <c:v>1.8654815340909101</c:v>
                </c:pt>
                <c:pt idx="53">
                  <c:v>1.8483068181818201</c:v>
                </c:pt>
                <c:pt idx="54">
                  <c:v>1.85886383752245</c:v>
                </c:pt>
                <c:pt idx="55">
                  <c:v>1.80116069210204</c:v>
                </c:pt>
                <c:pt idx="56">
                  <c:v>1.77023958333333</c:v>
                </c:pt>
                <c:pt idx="57">
                  <c:v>1.83670666666667</c:v>
                </c:pt>
                <c:pt idx="58">
                  <c:v>1.8567875</c:v>
                </c:pt>
                <c:pt idx="59">
                  <c:v>1.8625340909090899</c:v>
                </c:pt>
                <c:pt idx="60">
                  <c:v>1.80152222222222</c:v>
                </c:pt>
                <c:pt idx="61">
                  <c:v>1.8149625</c:v>
                </c:pt>
                <c:pt idx="62">
                  <c:v>1.7986961141540501</c:v>
                </c:pt>
                <c:pt idx="63">
                  <c:v>1.8250078059058801</c:v>
                </c:pt>
                <c:pt idx="64">
                  <c:v>1.82196099769302</c:v>
                </c:pt>
                <c:pt idx="65">
                  <c:v>1.800547741715</c:v>
                </c:pt>
                <c:pt idx="66">
                  <c:v>1.8335099801214301</c:v>
                </c:pt>
                <c:pt idx="67">
                  <c:v>1.88053609426279</c:v>
                </c:pt>
                <c:pt idx="68">
                  <c:v>1.85483461087333</c:v>
                </c:pt>
                <c:pt idx="69">
                  <c:v>1.8718133084488899</c:v>
                </c:pt>
                <c:pt idx="70">
                  <c:v>1.8783349174424999</c:v>
                </c:pt>
                <c:pt idx="71">
                  <c:v>1.8814473575153901</c:v>
                </c:pt>
                <c:pt idx="72">
                  <c:v>1.81945055796364</c:v>
                </c:pt>
                <c:pt idx="73">
                  <c:v>1.79485590425814</c:v>
                </c:pt>
                <c:pt idx="74">
                  <c:v>1.7368376637540499</c:v>
                </c:pt>
                <c:pt idx="75">
                  <c:v>1.6705378656000001</c:v>
                </c:pt>
                <c:pt idx="76">
                  <c:v>1.65692576730909</c:v>
                </c:pt>
                <c:pt idx="77">
                  <c:v>1.6687773468315801</c:v>
                </c:pt>
                <c:pt idx="78">
                  <c:v>1.6476113411809501</c:v>
                </c:pt>
                <c:pt idx="79">
                  <c:v>1.6561819345239099</c:v>
                </c:pt>
                <c:pt idx="80">
                  <c:v>1.6891080483041701</c:v>
                </c:pt>
                <c:pt idx="81">
                  <c:v>1.68420752878444</c:v>
                </c:pt>
                <c:pt idx="82">
                  <c:v>1.8160363464974401</c:v>
                </c:pt>
                <c:pt idx="83">
                  <c:v>1.89861225</c:v>
                </c:pt>
                <c:pt idx="84">
                  <c:v>1.9720151396679999</c:v>
                </c:pt>
                <c:pt idx="85">
                  <c:v>2.0519858107755602</c:v>
                </c:pt>
                <c:pt idx="86">
                  <c:v>2.1523135435652199</c:v>
                </c:pt>
                <c:pt idx="87">
                  <c:v>2.1753589479545501</c:v>
                </c:pt>
                <c:pt idx="88">
                  <c:v>2.12252451590909</c:v>
                </c:pt>
                <c:pt idx="89">
                  <c:v>2.1269645740816299</c:v>
                </c:pt>
                <c:pt idx="90">
                  <c:v>2.1366080102438998</c:v>
                </c:pt>
                <c:pt idx="91">
                  <c:v>2.1364810670588201</c:v>
                </c:pt>
                <c:pt idx="92">
                  <c:v>2.0460791734693902</c:v>
                </c:pt>
                <c:pt idx="93">
                  <c:v>2.0417953005769198</c:v>
                </c:pt>
                <c:pt idx="94">
                  <c:v>2.02097493652174</c:v>
                </c:pt>
                <c:pt idx="95">
                  <c:v>2.0061215156521701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DE-4043-A5D3-D13D76D1C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401024"/>
        <c:axId val="258402560"/>
      </c:lineChart>
      <c:lineChart>
        <c:grouping val="standard"/>
        <c:varyColors val="0"/>
        <c:ser>
          <c:idx val="2"/>
          <c:order val="0"/>
          <c:tx>
            <c:strRef>
              <c:f>'Chart 3'!$M$2</c:f>
              <c:strCache>
                <c:ptCount val="1"/>
                <c:pt idx="0">
                  <c:v>Mean of the aggregate probability distribution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3'!$J$11:$J$168</c:f>
              <c:numCache>
                <c:formatCode>mmm\ yy</c:formatCode>
                <c:ptCount val="158"/>
                <c:pt idx="0">
                  <c:v>36907</c:v>
                </c:pt>
                <c:pt idx="1">
                  <c:v>36997</c:v>
                </c:pt>
                <c:pt idx="2">
                  <c:v>37088</c:v>
                </c:pt>
                <c:pt idx="3">
                  <c:v>37180</c:v>
                </c:pt>
                <c:pt idx="4">
                  <c:v>37272</c:v>
                </c:pt>
                <c:pt idx="5">
                  <c:v>37362</c:v>
                </c:pt>
                <c:pt idx="6">
                  <c:v>37453</c:v>
                </c:pt>
                <c:pt idx="7">
                  <c:v>37545</c:v>
                </c:pt>
                <c:pt idx="8">
                  <c:v>37637</c:v>
                </c:pt>
                <c:pt idx="9">
                  <c:v>37727</c:v>
                </c:pt>
                <c:pt idx="10">
                  <c:v>37818</c:v>
                </c:pt>
                <c:pt idx="11">
                  <c:v>37910</c:v>
                </c:pt>
                <c:pt idx="12">
                  <c:v>38002</c:v>
                </c:pt>
                <c:pt idx="13">
                  <c:v>38093</c:v>
                </c:pt>
                <c:pt idx="14">
                  <c:v>38184</c:v>
                </c:pt>
                <c:pt idx="15">
                  <c:v>38276</c:v>
                </c:pt>
                <c:pt idx="16">
                  <c:v>38368</c:v>
                </c:pt>
                <c:pt idx="17">
                  <c:v>38458</c:v>
                </c:pt>
                <c:pt idx="18">
                  <c:v>38549</c:v>
                </c:pt>
                <c:pt idx="19">
                  <c:v>38641</c:v>
                </c:pt>
                <c:pt idx="20">
                  <c:v>38733</c:v>
                </c:pt>
                <c:pt idx="21">
                  <c:v>38823</c:v>
                </c:pt>
                <c:pt idx="22">
                  <c:v>38914</c:v>
                </c:pt>
                <c:pt idx="23">
                  <c:v>39006</c:v>
                </c:pt>
                <c:pt idx="24">
                  <c:v>39098</c:v>
                </c:pt>
                <c:pt idx="25">
                  <c:v>39188</c:v>
                </c:pt>
                <c:pt idx="26">
                  <c:v>39279</c:v>
                </c:pt>
                <c:pt idx="27">
                  <c:v>39371</c:v>
                </c:pt>
                <c:pt idx="28">
                  <c:v>39463</c:v>
                </c:pt>
                <c:pt idx="29">
                  <c:v>39554</c:v>
                </c:pt>
                <c:pt idx="30">
                  <c:v>39645</c:v>
                </c:pt>
                <c:pt idx="31">
                  <c:v>39737</c:v>
                </c:pt>
                <c:pt idx="32">
                  <c:v>39829</c:v>
                </c:pt>
                <c:pt idx="33">
                  <c:v>39919</c:v>
                </c:pt>
                <c:pt idx="34">
                  <c:v>40010</c:v>
                </c:pt>
                <c:pt idx="35">
                  <c:v>40102</c:v>
                </c:pt>
                <c:pt idx="36">
                  <c:v>40194</c:v>
                </c:pt>
                <c:pt idx="37">
                  <c:v>40284</c:v>
                </c:pt>
                <c:pt idx="38">
                  <c:v>40375</c:v>
                </c:pt>
                <c:pt idx="39">
                  <c:v>40467</c:v>
                </c:pt>
                <c:pt idx="40">
                  <c:v>40559</c:v>
                </c:pt>
                <c:pt idx="41">
                  <c:v>40649</c:v>
                </c:pt>
                <c:pt idx="42">
                  <c:v>40740</c:v>
                </c:pt>
                <c:pt idx="43">
                  <c:v>40832</c:v>
                </c:pt>
                <c:pt idx="44">
                  <c:v>40924</c:v>
                </c:pt>
                <c:pt idx="45">
                  <c:v>41015</c:v>
                </c:pt>
                <c:pt idx="46">
                  <c:v>41106</c:v>
                </c:pt>
                <c:pt idx="47">
                  <c:v>41198</c:v>
                </c:pt>
                <c:pt idx="48">
                  <c:v>41290</c:v>
                </c:pt>
                <c:pt idx="49">
                  <c:v>41380</c:v>
                </c:pt>
                <c:pt idx="50">
                  <c:v>41471</c:v>
                </c:pt>
                <c:pt idx="51">
                  <c:v>41563</c:v>
                </c:pt>
                <c:pt idx="52">
                  <c:v>41655</c:v>
                </c:pt>
                <c:pt idx="53">
                  <c:v>41745</c:v>
                </c:pt>
                <c:pt idx="54">
                  <c:v>41836</c:v>
                </c:pt>
                <c:pt idx="55">
                  <c:v>41928</c:v>
                </c:pt>
                <c:pt idx="56">
                  <c:v>42020</c:v>
                </c:pt>
                <c:pt idx="57">
                  <c:v>42110</c:v>
                </c:pt>
                <c:pt idx="58">
                  <c:v>42201</c:v>
                </c:pt>
                <c:pt idx="59">
                  <c:v>42293</c:v>
                </c:pt>
                <c:pt idx="60">
                  <c:v>42385</c:v>
                </c:pt>
                <c:pt idx="61">
                  <c:v>42476</c:v>
                </c:pt>
                <c:pt idx="62">
                  <c:v>42567</c:v>
                </c:pt>
                <c:pt idx="63">
                  <c:v>42659</c:v>
                </c:pt>
                <c:pt idx="64">
                  <c:v>42751</c:v>
                </c:pt>
                <c:pt idx="65">
                  <c:v>42841</c:v>
                </c:pt>
                <c:pt idx="66">
                  <c:v>42932</c:v>
                </c:pt>
                <c:pt idx="67">
                  <c:v>43024</c:v>
                </c:pt>
                <c:pt idx="68">
                  <c:v>43116</c:v>
                </c:pt>
                <c:pt idx="69">
                  <c:v>43206</c:v>
                </c:pt>
                <c:pt idx="70">
                  <c:v>43297</c:v>
                </c:pt>
                <c:pt idx="71">
                  <c:v>43389</c:v>
                </c:pt>
                <c:pt idx="72">
                  <c:v>43481</c:v>
                </c:pt>
                <c:pt idx="73">
                  <c:v>43571</c:v>
                </c:pt>
                <c:pt idx="74">
                  <c:v>43662</c:v>
                </c:pt>
                <c:pt idx="75">
                  <c:v>43754</c:v>
                </c:pt>
                <c:pt idx="76">
                  <c:v>43846</c:v>
                </c:pt>
                <c:pt idx="77">
                  <c:v>43937</c:v>
                </c:pt>
                <c:pt idx="78">
                  <c:v>44028</c:v>
                </c:pt>
                <c:pt idx="79">
                  <c:v>44120</c:v>
                </c:pt>
                <c:pt idx="80">
                  <c:v>44212</c:v>
                </c:pt>
                <c:pt idx="81">
                  <c:v>44302</c:v>
                </c:pt>
                <c:pt idx="82">
                  <c:v>44393</c:v>
                </c:pt>
                <c:pt idx="83">
                  <c:v>44485</c:v>
                </c:pt>
                <c:pt idx="84">
                  <c:v>44577</c:v>
                </c:pt>
                <c:pt idx="85">
                  <c:v>44667</c:v>
                </c:pt>
                <c:pt idx="86">
                  <c:v>44758</c:v>
                </c:pt>
                <c:pt idx="87">
                  <c:v>44850</c:v>
                </c:pt>
                <c:pt idx="88">
                  <c:v>44942</c:v>
                </c:pt>
                <c:pt idx="89">
                  <c:v>45032</c:v>
                </c:pt>
                <c:pt idx="90">
                  <c:v>45123</c:v>
                </c:pt>
                <c:pt idx="91">
                  <c:v>45215</c:v>
                </c:pt>
                <c:pt idx="92">
                  <c:v>45307</c:v>
                </c:pt>
                <c:pt idx="93">
                  <c:v>45398</c:v>
                </c:pt>
                <c:pt idx="94">
                  <c:v>45489</c:v>
                </c:pt>
                <c:pt idx="95">
                  <c:v>45581</c:v>
                </c:pt>
              </c:numCache>
            </c:numRef>
          </c:cat>
          <c:val>
            <c:numRef>
              <c:f>'Chart 3'!$M$11:$M$168</c:f>
              <c:numCache>
                <c:formatCode>0.000</c:formatCode>
                <c:ptCount val="158"/>
                <c:pt idx="0">
                  <c:v>1.82023255813954</c:v>
                </c:pt>
                <c:pt idx="1">
                  <c:v>1.7817329268292701</c:v>
                </c:pt>
                <c:pt idx="2">
                  <c:v>1.80331666666667</c:v>
                </c:pt>
                <c:pt idx="3">
                  <c:v>1.8423428571380001</c:v>
                </c:pt>
                <c:pt idx="4">
                  <c:v>1.83496951347457</c:v>
                </c:pt>
                <c:pt idx="5">
                  <c:v>1.88217567567568</c:v>
                </c:pt>
                <c:pt idx="6">
                  <c:v>1.82111372160973</c:v>
                </c:pt>
                <c:pt idx="7">
                  <c:v>1.8337513718331699</c:v>
                </c:pt>
                <c:pt idx="8">
                  <c:v>1.87108500534654</c:v>
                </c:pt>
                <c:pt idx="9">
                  <c:v>1.84591176470588</c:v>
                </c:pt>
                <c:pt idx="10">
                  <c:v>1.86161565921189</c:v>
                </c:pt>
                <c:pt idx="11">
                  <c:v>1.93447718490889</c:v>
                </c:pt>
                <c:pt idx="12">
                  <c:v>1.83388888889694</c:v>
                </c:pt>
                <c:pt idx="13">
                  <c:v>1.8415287750953699</c:v>
                </c:pt>
                <c:pt idx="14">
                  <c:v>1.9033125</c:v>
                </c:pt>
                <c:pt idx="15">
                  <c:v>1.88266595381684</c:v>
                </c:pt>
                <c:pt idx="16">
                  <c:v>1.8586920018797599</c:v>
                </c:pt>
                <c:pt idx="17">
                  <c:v>1.84964760032359</c:v>
                </c:pt>
                <c:pt idx="18">
                  <c:v>1.8869516900693499</c:v>
                </c:pt>
                <c:pt idx="19">
                  <c:v>1.88611111111111</c:v>
                </c:pt>
                <c:pt idx="20">
                  <c:v>1.9020718457692101</c:v>
                </c:pt>
                <c:pt idx="21">
                  <c:v>1.9187726216541801</c:v>
                </c:pt>
                <c:pt idx="22">
                  <c:v>1.89535332014103</c:v>
                </c:pt>
                <c:pt idx="23">
                  <c:v>1.9036931684770499</c:v>
                </c:pt>
                <c:pt idx="24">
                  <c:v>1.90335757967049</c:v>
                </c:pt>
                <c:pt idx="25">
                  <c:v>1.9125250085763501</c:v>
                </c:pt>
                <c:pt idx="26">
                  <c:v>1.90742153897467</c:v>
                </c:pt>
                <c:pt idx="27">
                  <c:v>1.9360173180278999</c:v>
                </c:pt>
                <c:pt idx="28">
                  <c:v>1.9435540540540499</c:v>
                </c:pt>
                <c:pt idx="29">
                  <c:v>1.9618668495498199</c:v>
                </c:pt>
                <c:pt idx="30">
                  <c:v>2.0506071307709601</c:v>
                </c:pt>
                <c:pt idx="31">
                  <c:v>2.02407565156969</c:v>
                </c:pt>
                <c:pt idx="32">
                  <c:v>1.9305759205967401</c:v>
                </c:pt>
                <c:pt idx="33">
                  <c:v>1.9251346071444499</c:v>
                </c:pt>
                <c:pt idx="34">
                  <c:v>1.93194117647059</c:v>
                </c:pt>
                <c:pt idx="35">
                  <c:v>1.86821829268293</c:v>
                </c:pt>
                <c:pt idx="36">
                  <c:v>1.8415226190476199</c:v>
                </c:pt>
                <c:pt idx="37">
                  <c:v>1.83727631578947</c:v>
                </c:pt>
                <c:pt idx="38">
                  <c:v>1.85489594594595</c:v>
                </c:pt>
                <c:pt idx="39">
                  <c:v>1.84627304979744</c:v>
                </c:pt>
                <c:pt idx="40">
                  <c:v>1.90666828773062</c:v>
                </c:pt>
                <c:pt idx="41">
                  <c:v>1.9283540962464001</c:v>
                </c:pt>
                <c:pt idx="42">
                  <c:v>1.9564094641582801</c:v>
                </c:pt>
                <c:pt idx="43">
                  <c:v>1.9220838623391701</c:v>
                </c:pt>
                <c:pt idx="44">
                  <c:v>1.86966598396205</c:v>
                </c:pt>
                <c:pt idx="45">
                  <c:v>1.9086953139909</c:v>
                </c:pt>
                <c:pt idx="46">
                  <c:v>1.9514550740459</c:v>
                </c:pt>
                <c:pt idx="47">
                  <c:v>1.9493334829614599</c:v>
                </c:pt>
                <c:pt idx="48">
                  <c:v>1.93700574029448</c:v>
                </c:pt>
                <c:pt idx="49">
                  <c:v>1.9411563092914501</c:v>
                </c:pt>
                <c:pt idx="50">
                  <c:v>1.8901473336911501</c:v>
                </c:pt>
                <c:pt idx="51">
                  <c:v>1.8404309719788801</c:v>
                </c:pt>
                <c:pt idx="52">
                  <c:v>1.8067763205224301</c:v>
                </c:pt>
                <c:pt idx="53">
                  <c:v>1.7759374086700499</c:v>
                </c:pt>
                <c:pt idx="54">
                  <c:v>1.76729019202765</c:v>
                </c:pt>
                <c:pt idx="55">
                  <c:v>1.709034838947</c:v>
                </c:pt>
                <c:pt idx="56">
                  <c:v>1.689924685117</c:v>
                </c:pt>
                <c:pt idx="57">
                  <c:v>1.74976041465316</c:v>
                </c:pt>
                <c:pt idx="58">
                  <c:v>1.72273803921536</c:v>
                </c:pt>
                <c:pt idx="59">
                  <c:v>1.73539189189189</c:v>
                </c:pt>
                <c:pt idx="60">
                  <c:v>1.64540904844043</c:v>
                </c:pt>
                <c:pt idx="61">
                  <c:v>1.6899428571428601</c:v>
                </c:pt>
                <c:pt idx="62">
                  <c:v>1.6775708328561001</c:v>
                </c:pt>
                <c:pt idx="63">
                  <c:v>1.6940522782890901</c:v>
                </c:pt>
                <c:pt idx="64">
                  <c:v>1.680593505467</c:v>
                </c:pt>
                <c:pt idx="65">
                  <c:v>1.6986820040522399</c:v>
                </c:pt>
                <c:pt idx="66">
                  <c:v>1.72735593157421</c:v>
                </c:pt>
                <c:pt idx="67">
                  <c:v>1.7594056236901801</c:v>
                </c:pt>
                <c:pt idx="68">
                  <c:v>1.7822589974187599</c:v>
                </c:pt>
                <c:pt idx="69">
                  <c:v>1.7772887450694299</c:v>
                </c:pt>
                <c:pt idx="70">
                  <c:v>1.7925234092731499</c:v>
                </c:pt>
                <c:pt idx="71">
                  <c:v>1.79798119820841</c:v>
                </c:pt>
                <c:pt idx="72">
                  <c:v>1.73988011252291</c:v>
                </c:pt>
                <c:pt idx="73">
                  <c:v>1.71674865876086</c:v>
                </c:pt>
                <c:pt idx="74">
                  <c:v>1.62300900124252</c:v>
                </c:pt>
                <c:pt idx="75">
                  <c:v>1.5947222134972801</c:v>
                </c:pt>
                <c:pt idx="76">
                  <c:v>1.5691517094702101</c:v>
                </c:pt>
                <c:pt idx="77">
                  <c:v>1.5532265155028999</c:v>
                </c:pt>
                <c:pt idx="78">
                  <c:v>1.5564394324100299</c:v>
                </c:pt>
                <c:pt idx="79">
                  <c:v>1.55718545502212</c:v>
                </c:pt>
                <c:pt idx="80">
                  <c:v>1.5918795910541499</c:v>
                </c:pt>
                <c:pt idx="81">
                  <c:v>1.6186957415690899</c:v>
                </c:pt>
                <c:pt idx="82">
                  <c:v>1.7459994627300901</c:v>
                </c:pt>
                <c:pt idx="83">
                  <c:v>1.85831848108108</c:v>
                </c:pt>
                <c:pt idx="84">
                  <c:v>1.8698496102917399</c:v>
                </c:pt>
                <c:pt idx="85">
                  <c:v>2.02404458403874</c:v>
                </c:pt>
                <c:pt idx="86">
                  <c:v>2.1620760705148299</c:v>
                </c:pt>
                <c:pt idx="87">
                  <c:v>2.1797983986001999</c:v>
                </c:pt>
                <c:pt idx="88">
                  <c:v>2.1267318290994499</c:v>
                </c:pt>
                <c:pt idx="89">
                  <c:v>2.1355263822802999</c:v>
                </c:pt>
                <c:pt idx="90">
                  <c:v>2.1425382601557499</c:v>
                </c:pt>
                <c:pt idx="91">
                  <c:v>2.1383509196359598</c:v>
                </c:pt>
                <c:pt idx="92">
                  <c:v>2.0509780398522399</c:v>
                </c:pt>
                <c:pt idx="93">
                  <c:v>2.0735275208802699</c:v>
                </c:pt>
                <c:pt idx="94">
                  <c:v>2.0252473316615101</c:v>
                </c:pt>
                <c:pt idx="95">
                  <c:v>1.9927915234883999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DE-4043-A5D3-D13D76D1C7D6}"/>
            </c:ext>
          </c:extLst>
        </c:ser>
        <c:ser>
          <c:idx val="3"/>
          <c:order val="1"/>
          <c:spPr>
            <a:ln w="25400" cap="rnd" cmpd="sng" algn="ctr">
              <a:solidFill>
                <a:srgbClr val="003894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3'!$J$11:$J$168</c:f>
              <c:numCache>
                <c:formatCode>mmm\ yy</c:formatCode>
                <c:ptCount val="158"/>
                <c:pt idx="0">
                  <c:v>36907</c:v>
                </c:pt>
                <c:pt idx="1">
                  <c:v>36997</c:v>
                </c:pt>
                <c:pt idx="2">
                  <c:v>37088</c:v>
                </c:pt>
                <c:pt idx="3">
                  <c:v>37180</c:v>
                </c:pt>
                <c:pt idx="4">
                  <c:v>37272</c:v>
                </c:pt>
                <c:pt idx="5">
                  <c:v>37362</c:v>
                </c:pt>
                <c:pt idx="6">
                  <c:v>37453</c:v>
                </c:pt>
                <c:pt idx="7">
                  <c:v>37545</c:v>
                </c:pt>
                <c:pt idx="8">
                  <c:v>37637</c:v>
                </c:pt>
                <c:pt idx="9">
                  <c:v>37727</c:v>
                </c:pt>
                <c:pt idx="10">
                  <c:v>37818</c:v>
                </c:pt>
                <c:pt idx="11">
                  <c:v>37910</c:v>
                </c:pt>
                <c:pt idx="12">
                  <c:v>38002</c:v>
                </c:pt>
                <c:pt idx="13">
                  <c:v>38093</c:v>
                </c:pt>
                <c:pt idx="14">
                  <c:v>38184</c:v>
                </c:pt>
                <c:pt idx="15">
                  <c:v>38276</c:v>
                </c:pt>
                <c:pt idx="16">
                  <c:v>38368</c:v>
                </c:pt>
                <c:pt idx="17">
                  <c:v>38458</c:v>
                </c:pt>
                <c:pt idx="18">
                  <c:v>38549</c:v>
                </c:pt>
                <c:pt idx="19">
                  <c:v>38641</c:v>
                </c:pt>
                <c:pt idx="20">
                  <c:v>38733</c:v>
                </c:pt>
                <c:pt idx="21">
                  <c:v>38823</c:v>
                </c:pt>
                <c:pt idx="22">
                  <c:v>38914</c:v>
                </c:pt>
                <c:pt idx="23">
                  <c:v>39006</c:v>
                </c:pt>
                <c:pt idx="24">
                  <c:v>39098</c:v>
                </c:pt>
                <c:pt idx="25">
                  <c:v>39188</c:v>
                </c:pt>
                <c:pt idx="26">
                  <c:v>39279</c:v>
                </c:pt>
                <c:pt idx="27">
                  <c:v>39371</c:v>
                </c:pt>
                <c:pt idx="28">
                  <c:v>39463</c:v>
                </c:pt>
                <c:pt idx="29">
                  <c:v>39554</c:v>
                </c:pt>
                <c:pt idx="30">
                  <c:v>39645</c:v>
                </c:pt>
                <c:pt idx="31">
                  <c:v>39737</c:v>
                </c:pt>
                <c:pt idx="32">
                  <c:v>39829</c:v>
                </c:pt>
                <c:pt idx="33">
                  <c:v>39919</c:v>
                </c:pt>
                <c:pt idx="34">
                  <c:v>40010</c:v>
                </c:pt>
                <c:pt idx="35">
                  <c:v>40102</c:v>
                </c:pt>
                <c:pt idx="36">
                  <c:v>40194</c:v>
                </c:pt>
                <c:pt idx="37">
                  <c:v>40284</c:v>
                </c:pt>
                <c:pt idx="38">
                  <c:v>40375</c:v>
                </c:pt>
                <c:pt idx="39">
                  <c:v>40467</c:v>
                </c:pt>
                <c:pt idx="40">
                  <c:v>40559</c:v>
                </c:pt>
                <c:pt idx="41">
                  <c:v>40649</c:v>
                </c:pt>
                <c:pt idx="42">
                  <c:v>40740</c:v>
                </c:pt>
                <c:pt idx="43">
                  <c:v>40832</c:v>
                </c:pt>
                <c:pt idx="44">
                  <c:v>40924</c:v>
                </c:pt>
                <c:pt idx="45">
                  <c:v>41015</c:v>
                </c:pt>
                <c:pt idx="46">
                  <c:v>41106</c:v>
                </c:pt>
                <c:pt idx="47">
                  <c:v>41198</c:v>
                </c:pt>
                <c:pt idx="48">
                  <c:v>41290</c:v>
                </c:pt>
                <c:pt idx="49">
                  <c:v>41380</c:v>
                </c:pt>
                <c:pt idx="50">
                  <c:v>41471</c:v>
                </c:pt>
                <c:pt idx="51">
                  <c:v>41563</c:v>
                </c:pt>
                <c:pt idx="52">
                  <c:v>41655</c:v>
                </c:pt>
                <c:pt idx="53">
                  <c:v>41745</c:v>
                </c:pt>
                <c:pt idx="54">
                  <c:v>41836</c:v>
                </c:pt>
                <c:pt idx="55">
                  <c:v>41928</c:v>
                </c:pt>
                <c:pt idx="56">
                  <c:v>42020</c:v>
                </c:pt>
                <c:pt idx="57">
                  <c:v>42110</c:v>
                </c:pt>
                <c:pt idx="58">
                  <c:v>42201</c:v>
                </c:pt>
                <c:pt idx="59">
                  <c:v>42293</c:v>
                </c:pt>
                <c:pt idx="60">
                  <c:v>42385</c:v>
                </c:pt>
                <c:pt idx="61">
                  <c:v>42476</c:v>
                </c:pt>
                <c:pt idx="62">
                  <c:v>42567</c:v>
                </c:pt>
                <c:pt idx="63">
                  <c:v>42659</c:v>
                </c:pt>
                <c:pt idx="64">
                  <c:v>42751</c:v>
                </c:pt>
                <c:pt idx="65">
                  <c:v>42841</c:v>
                </c:pt>
                <c:pt idx="66">
                  <c:v>42932</c:v>
                </c:pt>
                <c:pt idx="67">
                  <c:v>43024</c:v>
                </c:pt>
                <c:pt idx="68">
                  <c:v>43116</c:v>
                </c:pt>
                <c:pt idx="69">
                  <c:v>43206</c:v>
                </c:pt>
                <c:pt idx="70">
                  <c:v>43297</c:v>
                </c:pt>
                <c:pt idx="71">
                  <c:v>43389</c:v>
                </c:pt>
                <c:pt idx="72">
                  <c:v>43481</c:v>
                </c:pt>
                <c:pt idx="73">
                  <c:v>43571</c:v>
                </c:pt>
                <c:pt idx="74">
                  <c:v>43662</c:v>
                </c:pt>
                <c:pt idx="75">
                  <c:v>43754</c:v>
                </c:pt>
                <c:pt idx="76">
                  <c:v>43846</c:v>
                </c:pt>
                <c:pt idx="77">
                  <c:v>43937</c:v>
                </c:pt>
                <c:pt idx="78">
                  <c:v>44028</c:v>
                </c:pt>
                <c:pt idx="79">
                  <c:v>44120</c:v>
                </c:pt>
                <c:pt idx="80">
                  <c:v>44212</c:v>
                </c:pt>
                <c:pt idx="81">
                  <c:v>44302</c:v>
                </c:pt>
                <c:pt idx="82">
                  <c:v>44393</c:v>
                </c:pt>
                <c:pt idx="83">
                  <c:v>44485</c:v>
                </c:pt>
                <c:pt idx="84">
                  <c:v>44577</c:v>
                </c:pt>
                <c:pt idx="85">
                  <c:v>44667</c:v>
                </c:pt>
                <c:pt idx="86">
                  <c:v>44758</c:v>
                </c:pt>
                <c:pt idx="87">
                  <c:v>44850</c:v>
                </c:pt>
                <c:pt idx="88">
                  <c:v>44942</c:v>
                </c:pt>
                <c:pt idx="89">
                  <c:v>45032</c:v>
                </c:pt>
                <c:pt idx="90">
                  <c:v>45123</c:v>
                </c:pt>
                <c:pt idx="91">
                  <c:v>45215</c:v>
                </c:pt>
                <c:pt idx="92">
                  <c:v>45307</c:v>
                </c:pt>
                <c:pt idx="93">
                  <c:v>45398</c:v>
                </c:pt>
                <c:pt idx="94">
                  <c:v>45489</c:v>
                </c:pt>
                <c:pt idx="95">
                  <c:v>45581</c:v>
                </c:pt>
              </c:numCache>
            </c:numRef>
          </c:cat>
          <c:val>
            <c:numRef>
              <c:f>'Chart 3'!$K$11:$K$168</c:f>
              <c:numCache>
                <c:formatCode>0.000</c:formatCode>
                <c:ptCount val="158"/>
                <c:pt idx="0">
                  <c:v>1.80553191489362</c:v>
                </c:pt>
                <c:pt idx="1">
                  <c:v>1.804</c:v>
                </c:pt>
                <c:pt idx="2">
                  <c:v>1.8132352941176499</c:v>
                </c:pt>
                <c:pt idx="3">
                  <c:v>1.82375</c:v>
                </c:pt>
                <c:pt idx="4">
                  <c:v>1.85357142857143</c:v>
                </c:pt>
                <c:pt idx="5">
                  <c:v>1.8559523809523799</c:v>
                </c:pt>
                <c:pt idx="6">
                  <c:v>1.85119047619048</c:v>
                </c:pt>
                <c:pt idx="7">
                  <c:v>1.85326086956522</c:v>
                </c:pt>
                <c:pt idx="8">
                  <c:v>1.9</c:v>
                </c:pt>
                <c:pt idx="9">
                  <c:v>1.8825000000000001</c:v>
                </c:pt>
                <c:pt idx="10">
                  <c:v>1.8825000000000001</c:v>
                </c:pt>
                <c:pt idx="11">
                  <c:v>1.9372093023255801</c:v>
                </c:pt>
                <c:pt idx="12">
                  <c:v>1.91976744186047</c:v>
                </c:pt>
                <c:pt idx="13">
                  <c:v>1.9127659574468101</c:v>
                </c:pt>
                <c:pt idx="14">
                  <c:v>1.9195652173913</c:v>
                </c:pt>
                <c:pt idx="15">
                  <c:v>1.89239130434783</c:v>
                </c:pt>
                <c:pt idx="16">
                  <c:v>1.89905652173913</c:v>
                </c:pt>
                <c:pt idx="17">
                  <c:v>1.8868717391304299</c:v>
                </c:pt>
                <c:pt idx="18">
                  <c:v>1.94081081081081</c:v>
                </c:pt>
                <c:pt idx="19">
                  <c:v>1.88255813953488</c:v>
                </c:pt>
                <c:pt idx="20">
                  <c:v>1.9</c:v>
                </c:pt>
                <c:pt idx="21">
                  <c:v>1.90583617021277</c:v>
                </c:pt>
                <c:pt idx="22">
                  <c:v>1.9168421052631599</c:v>
                </c:pt>
                <c:pt idx="23">
                  <c:v>1.9191489361702101</c:v>
                </c:pt>
                <c:pt idx="24">
                  <c:v>1.9147058823529399</c:v>
                </c:pt>
                <c:pt idx="25">
                  <c:v>1.92205882352941</c:v>
                </c:pt>
                <c:pt idx="26">
                  <c:v>1.95227272727273</c:v>
                </c:pt>
                <c:pt idx="27">
                  <c:v>1.93260869565217</c:v>
                </c:pt>
                <c:pt idx="28">
                  <c:v>1.95</c:v>
                </c:pt>
                <c:pt idx="29">
                  <c:v>1.9468085106383</c:v>
                </c:pt>
                <c:pt idx="30">
                  <c:v>2.02551020408163</c:v>
                </c:pt>
                <c:pt idx="31">
                  <c:v>1.98668</c:v>
                </c:pt>
                <c:pt idx="32">
                  <c:v>1.940625</c:v>
                </c:pt>
                <c:pt idx="33">
                  <c:v>1.9334487804878</c:v>
                </c:pt>
                <c:pt idx="34">
                  <c:v>1.98</c:v>
                </c:pt>
                <c:pt idx="35">
                  <c:v>1.91879591836735</c:v>
                </c:pt>
                <c:pt idx="36">
                  <c:v>1.9078313725490199</c:v>
                </c:pt>
                <c:pt idx="37">
                  <c:v>1.9071056368888899</c:v>
                </c:pt>
                <c:pt idx="38">
                  <c:v>1.95381511627907</c:v>
                </c:pt>
                <c:pt idx="39">
                  <c:v>1.8976349479166701</c:v>
                </c:pt>
                <c:pt idx="40">
                  <c:v>1.95</c:v>
                </c:pt>
                <c:pt idx="41">
                  <c:v>1.9632892623270799</c:v>
                </c:pt>
                <c:pt idx="42">
                  <c:v>2.0067458164538499</c:v>
                </c:pt>
                <c:pt idx="43">
                  <c:v>2.0086294444450998</c:v>
                </c:pt>
                <c:pt idx="44">
                  <c:v>1.9793593976456501</c:v>
                </c:pt>
                <c:pt idx="45">
                  <c:v>1.98728242044348</c:v>
                </c:pt>
                <c:pt idx="46">
                  <c:v>2.0226082675447401</c:v>
                </c:pt>
                <c:pt idx="47">
                  <c:v>1.97826628472292</c:v>
                </c:pt>
                <c:pt idx="48">
                  <c:v>1.98469436170213</c:v>
                </c:pt>
                <c:pt idx="49">
                  <c:v>1.9704720539795499</c:v>
                </c:pt>
                <c:pt idx="50">
                  <c:v>1.951517875</c:v>
                </c:pt>
                <c:pt idx="51">
                  <c:v>1.9310465116279101</c:v>
                </c:pt>
                <c:pt idx="52">
                  <c:v>1.8654815340909101</c:v>
                </c:pt>
                <c:pt idx="53">
                  <c:v>1.8483068181818201</c:v>
                </c:pt>
                <c:pt idx="54">
                  <c:v>1.85886383752245</c:v>
                </c:pt>
                <c:pt idx="55">
                  <c:v>1.80116069210204</c:v>
                </c:pt>
                <c:pt idx="56">
                  <c:v>1.77023958333333</c:v>
                </c:pt>
                <c:pt idx="57">
                  <c:v>1.83670666666667</c:v>
                </c:pt>
                <c:pt idx="58">
                  <c:v>1.8567875</c:v>
                </c:pt>
                <c:pt idx="59">
                  <c:v>1.8625340909090899</c:v>
                </c:pt>
                <c:pt idx="60">
                  <c:v>1.80152222222222</c:v>
                </c:pt>
                <c:pt idx="61">
                  <c:v>1.8149625</c:v>
                </c:pt>
                <c:pt idx="62">
                  <c:v>1.7986961141540501</c:v>
                </c:pt>
                <c:pt idx="63">
                  <c:v>1.8250078059058801</c:v>
                </c:pt>
                <c:pt idx="64">
                  <c:v>1.82196099769302</c:v>
                </c:pt>
                <c:pt idx="65">
                  <c:v>1.800547741715</c:v>
                </c:pt>
                <c:pt idx="66">
                  <c:v>1.8335099801214301</c:v>
                </c:pt>
                <c:pt idx="67">
                  <c:v>1.88053609426279</c:v>
                </c:pt>
                <c:pt idx="68">
                  <c:v>1.85483461087333</c:v>
                </c:pt>
                <c:pt idx="69">
                  <c:v>1.8718133084488899</c:v>
                </c:pt>
                <c:pt idx="70">
                  <c:v>1.8783349174424999</c:v>
                </c:pt>
                <c:pt idx="71">
                  <c:v>1.8814473575153901</c:v>
                </c:pt>
                <c:pt idx="72">
                  <c:v>1.81945055796364</c:v>
                </c:pt>
                <c:pt idx="73">
                  <c:v>1.79485590425814</c:v>
                </c:pt>
                <c:pt idx="74">
                  <c:v>1.7368376637540499</c:v>
                </c:pt>
                <c:pt idx="75">
                  <c:v>1.6705378656000001</c:v>
                </c:pt>
                <c:pt idx="76">
                  <c:v>1.65692576730909</c:v>
                </c:pt>
                <c:pt idx="77">
                  <c:v>1.6687773468315801</c:v>
                </c:pt>
                <c:pt idx="78">
                  <c:v>1.6476113411809501</c:v>
                </c:pt>
                <c:pt idx="79">
                  <c:v>1.6561819345239099</c:v>
                </c:pt>
                <c:pt idx="80">
                  <c:v>1.6891080483041701</c:v>
                </c:pt>
                <c:pt idx="81">
                  <c:v>1.68420752878444</c:v>
                </c:pt>
                <c:pt idx="82">
                  <c:v>1.8160363464974401</c:v>
                </c:pt>
                <c:pt idx="83">
                  <c:v>1.89861225</c:v>
                </c:pt>
                <c:pt idx="84">
                  <c:v>1.9720151396679999</c:v>
                </c:pt>
                <c:pt idx="85">
                  <c:v>2.0519858107755602</c:v>
                </c:pt>
                <c:pt idx="86">
                  <c:v>2.1523135435652199</c:v>
                </c:pt>
                <c:pt idx="87">
                  <c:v>2.1753589479545501</c:v>
                </c:pt>
                <c:pt idx="88">
                  <c:v>2.12252451590909</c:v>
                </c:pt>
                <c:pt idx="89">
                  <c:v>2.1269645740816299</c:v>
                </c:pt>
                <c:pt idx="90">
                  <c:v>2.1366080102438998</c:v>
                </c:pt>
                <c:pt idx="91">
                  <c:v>2.1364810670588201</c:v>
                </c:pt>
                <c:pt idx="92">
                  <c:v>2.0460791734693902</c:v>
                </c:pt>
                <c:pt idx="93">
                  <c:v>2.0417953005769198</c:v>
                </c:pt>
                <c:pt idx="94">
                  <c:v>2.02097493652174</c:v>
                </c:pt>
                <c:pt idx="95">
                  <c:v>2.0061215156521701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DE-4043-A5D3-D13D76D1C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404352"/>
        <c:axId val="258405888"/>
      </c:lineChart>
      <c:dateAx>
        <c:axId val="258401024"/>
        <c:scaling>
          <c:orientation val="minMax"/>
          <c:max val="45657"/>
          <c:min val="36892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yyyy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402560"/>
        <c:crosses val="autoZero"/>
        <c:auto val="1"/>
        <c:lblOffset val="100"/>
        <c:baseTimeUnit val="months"/>
        <c:majorUnit val="2"/>
        <c:majorTimeUnit val="years"/>
        <c:minorUnit val="3"/>
        <c:minorTimeUnit val="months"/>
      </c:dateAx>
      <c:valAx>
        <c:axId val="258402560"/>
        <c:scaling>
          <c:orientation val="minMax"/>
          <c:max val="2.2000000000000002"/>
          <c:min val="1.5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401024"/>
        <c:crosses val="autoZero"/>
        <c:crossBetween val="between"/>
        <c:majorUnit val="0.1"/>
      </c:valAx>
      <c:dateAx>
        <c:axId val="258404352"/>
        <c:scaling>
          <c:orientation val="minMax"/>
        </c:scaling>
        <c:delete val="1"/>
        <c:axPos val="b"/>
        <c:numFmt formatCode="mmm\ yy" sourceLinked="1"/>
        <c:majorTickMark val="out"/>
        <c:minorTickMark val="none"/>
        <c:tickLblPos val="nextTo"/>
        <c:crossAx val="258405888"/>
        <c:crosses val="autoZero"/>
        <c:auto val="1"/>
        <c:lblOffset val="100"/>
        <c:baseTimeUnit val="months"/>
      </c:dateAx>
      <c:valAx>
        <c:axId val="258405888"/>
        <c:scaling>
          <c:orientation val="minMax"/>
          <c:max val="2.1"/>
          <c:min val="1.6"/>
        </c:scaling>
        <c:delete val="1"/>
        <c:axPos val="r"/>
        <c:numFmt formatCode="0.00" sourceLinked="0"/>
        <c:majorTickMark val="none"/>
        <c:minorTickMark val="none"/>
        <c:tickLblPos val="nextTo"/>
        <c:crossAx val="258404352"/>
        <c:crosses val="max"/>
        <c:crossBetween val="between"/>
        <c:majorUnit val="0.05"/>
      </c:valAx>
      <c:spPr>
        <a:noFill/>
        <a:ln w="3810">
          <a:solidFill>
            <a:srgbClr val="E5E5E5"/>
          </a:solidFill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666698088299145"/>
          <c:w val="0.9860323183557993"/>
          <c:h val="0.8274165319637053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'Chart 4'!$M$5</c:f>
              <c:strCache>
                <c:ptCount val="1"/>
                <c:pt idx="0">
                  <c:v>Q2 2024</c:v>
                </c:pt>
              </c:strCache>
            </c:strRef>
          </c:tx>
          <c:spPr>
            <a:solidFill>
              <a:srgbClr val="003299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4'!$J$6:$J$16</c:f>
              <c:strCache>
                <c:ptCount val="11"/>
                <c:pt idx="0">
                  <c:v>≤ 1.5</c:v>
                </c:pt>
                <c:pt idx="1">
                  <c:v>1.6</c:v>
                </c:pt>
                <c:pt idx="2">
                  <c:v>1.7</c:v>
                </c:pt>
                <c:pt idx="3">
                  <c:v>1.8</c:v>
                </c:pt>
                <c:pt idx="4">
                  <c:v>1.9</c:v>
                </c:pt>
                <c:pt idx="5">
                  <c:v>2.0</c:v>
                </c:pt>
                <c:pt idx="6">
                  <c:v>2.1</c:v>
                </c:pt>
                <c:pt idx="7">
                  <c:v>2.2</c:v>
                </c:pt>
                <c:pt idx="8">
                  <c:v>2.3</c:v>
                </c:pt>
                <c:pt idx="9">
                  <c:v>2.4</c:v>
                </c:pt>
                <c:pt idx="10">
                  <c:v>≥ 2.5</c:v>
                </c:pt>
              </c:strCache>
            </c:strRef>
          </c:cat>
          <c:val>
            <c:numRef>
              <c:f>'Chart 4'!$M$6:$M$16</c:f>
              <c:numCache>
                <c:formatCode>0.000</c:formatCode>
                <c:ptCount val="11"/>
                <c:pt idx="0">
                  <c:v>1.9230769230769231</c:v>
                </c:pt>
                <c:pt idx="1">
                  <c:v>0</c:v>
                </c:pt>
                <c:pt idx="2">
                  <c:v>0</c:v>
                </c:pt>
                <c:pt idx="3">
                  <c:v>1.9230769230769231</c:v>
                </c:pt>
                <c:pt idx="4">
                  <c:v>9.6153846153846168</c:v>
                </c:pt>
                <c:pt idx="5">
                  <c:v>55.769230769230774</c:v>
                </c:pt>
                <c:pt idx="6">
                  <c:v>15.384615384615385</c:v>
                </c:pt>
                <c:pt idx="7">
                  <c:v>5.7692307692307692</c:v>
                </c:pt>
                <c:pt idx="8">
                  <c:v>5.7692307692307692</c:v>
                </c:pt>
                <c:pt idx="9">
                  <c:v>0</c:v>
                </c:pt>
                <c:pt idx="10">
                  <c:v>3.8461538461538463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67-47D7-BFCF-038ADECB8AC8}"/>
            </c:ext>
          </c:extLst>
        </c:ser>
        <c:ser>
          <c:idx val="2"/>
          <c:order val="1"/>
          <c:tx>
            <c:strRef>
              <c:f>'Chart 4'!$L$5</c:f>
              <c:strCache>
                <c:ptCount val="1"/>
                <c:pt idx="0">
                  <c:v>Q3 2024</c:v>
                </c:pt>
              </c:strCache>
            </c:strRef>
          </c:tx>
          <c:spPr>
            <a:solidFill>
              <a:srgbClr val="FFB400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4'!$J$6:$J$16</c:f>
              <c:strCache>
                <c:ptCount val="11"/>
                <c:pt idx="0">
                  <c:v>≤ 1.5</c:v>
                </c:pt>
                <c:pt idx="1">
                  <c:v>1.6</c:v>
                </c:pt>
                <c:pt idx="2">
                  <c:v>1.7</c:v>
                </c:pt>
                <c:pt idx="3">
                  <c:v>1.8</c:v>
                </c:pt>
                <c:pt idx="4">
                  <c:v>1.9</c:v>
                </c:pt>
                <c:pt idx="5">
                  <c:v>2.0</c:v>
                </c:pt>
                <c:pt idx="6">
                  <c:v>2.1</c:v>
                </c:pt>
                <c:pt idx="7">
                  <c:v>2.2</c:v>
                </c:pt>
                <c:pt idx="8">
                  <c:v>2.3</c:v>
                </c:pt>
                <c:pt idx="9">
                  <c:v>2.4</c:v>
                </c:pt>
                <c:pt idx="10">
                  <c:v>≥ 2.5</c:v>
                </c:pt>
              </c:strCache>
            </c:strRef>
          </c:cat>
          <c:val>
            <c:numRef>
              <c:f>'Chart 4'!$L$6:$L$16</c:f>
              <c:numCache>
                <c:formatCode>0.000</c:formatCode>
                <c:ptCount val="11"/>
                <c:pt idx="0">
                  <c:v>4.3478260869565215</c:v>
                </c:pt>
                <c:pt idx="1">
                  <c:v>0</c:v>
                </c:pt>
                <c:pt idx="2">
                  <c:v>0</c:v>
                </c:pt>
                <c:pt idx="3">
                  <c:v>2.1739130434782608</c:v>
                </c:pt>
                <c:pt idx="4">
                  <c:v>10.869565217391305</c:v>
                </c:pt>
                <c:pt idx="5">
                  <c:v>58.695652173913047</c:v>
                </c:pt>
                <c:pt idx="6">
                  <c:v>10.869565217391305</c:v>
                </c:pt>
                <c:pt idx="7">
                  <c:v>4.3478260869565215</c:v>
                </c:pt>
                <c:pt idx="8">
                  <c:v>2.1739130434782608</c:v>
                </c:pt>
                <c:pt idx="9">
                  <c:v>0</c:v>
                </c:pt>
                <c:pt idx="10">
                  <c:v>6.5217391304347823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67-47D7-BFCF-038ADECB8AC8}"/>
            </c:ext>
          </c:extLst>
        </c:ser>
        <c:ser>
          <c:idx val="0"/>
          <c:order val="2"/>
          <c:tx>
            <c:strRef>
              <c:f>'Chart 4'!$K$5</c:f>
              <c:strCache>
                <c:ptCount val="1"/>
                <c:pt idx="0">
                  <c:v>Q4 2024</c:v>
                </c:pt>
              </c:strCache>
            </c:strRef>
          </c:tx>
          <c:spPr>
            <a:solidFill>
              <a:srgbClr val="FF4B00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4'!$J$6:$J$16</c:f>
              <c:strCache>
                <c:ptCount val="11"/>
                <c:pt idx="0">
                  <c:v>≤ 1.5</c:v>
                </c:pt>
                <c:pt idx="1">
                  <c:v>1.6</c:v>
                </c:pt>
                <c:pt idx="2">
                  <c:v>1.7</c:v>
                </c:pt>
                <c:pt idx="3">
                  <c:v>1.8</c:v>
                </c:pt>
                <c:pt idx="4">
                  <c:v>1.9</c:v>
                </c:pt>
                <c:pt idx="5">
                  <c:v>2.0</c:v>
                </c:pt>
                <c:pt idx="6">
                  <c:v>2.1</c:v>
                </c:pt>
                <c:pt idx="7">
                  <c:v>2.2</c:v>
                </c:pt>
                <c:pt idx="8">
                  <c:v>2.3</c:v>
                </c:pt>
                <c:pt idx="9">
                  <c:v>2.4</c:v>
                </c:pt>
                <c:pt idx="10">
                  <c:v>≥ 2.5</c:v>
                </c:pt>
              </c:strCache>
            </c:strRef>
          </c:cat>
          <c:val>
            <c:numRef>
              <c:f>'Chart 4'!$K$6:$K$16</c:f>
              <c:numCache>
                <c:formatCode>0.000</c:formatCode>
                <c:ptCount val="11"/>
                <c:pt idx="0">
                  <c:v>2.1739130434782608</c:v>
                </c:pt>
                <c:pt idx="1">
                  <c:v>0</c:v>
                </c:pt>
                <c:pt idx="2">
                  <c:v>4.3478260869565215</c:v>
                </c:pt>
                <c:pt idx="3">
                  <c:v>2.1739130434782608</c:v>
                </c:pt>
                <c:pt idx="4">
                  <c:v>17.391304347826086</c:v>
                </c:pt>
                <c:pt idx="5">
                  <c:v>50</c:v>
                </c:pt>
                <c:pt idx="6">
                  <c:v>10.869565217391305</c:v>
                </c:pt>
                <c:pt idx="7">
                  <c:v>8.695652173913043</c:v>
                </c:pt>
                <c:pt idx="8">
                  <c:v>2.1739130434782608</c:v>
                </c:pt>
                <c:pt idx="9">
                  <c:v>0</c:v>
                </c:pt>
                <c:pt idx="10">
                  <c:v>2.1739130434782608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67-47D7-BFCF-038ADECB8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14967680"/>
        <c:axId val="414969216"/>
      </c:barChart>
      <c:catAx>
        <c:axId val="41496768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4969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4969216"/>
        <c:scaling>
          <c:orientation val="minMax"/>
          <c:max val="6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4967680"/>
        <c:crosses val="autoZero"/>
        <c:crossBetween val="between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48851282456342"/>
          <c:w val="0.98600223964165734"/>
          <c:h val="0.829232518813189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5'!$N$3</c:f>
              <c:strCache>
                <c:ptCount val="1"/>
                <c:pt idx="0">
                  <c:v>Q2 2024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5'!$K$4:$K$16</c:f>
              <c:strCache>
                <c:ptCount val="13"/>
                <c:pt idx="0">
                  <c:v>≤ -0.8</c:v>
                </c:pt>
                <c:pt idx="1">
                  <c:v>-0.7  to   
-0.3</c:v>
                </c:pt>
                <c:pt idx="2">
                  <c:v>-0.2  to   0.2</c:v>
                </c:pt>
                <c:pt idx="3">
                  <c:v>0.3  to   0.7</c:v>
                </c:pt>
                <c:pt idx="4">
                  <c:v>0.8  to   1.2</c:v>
                </c:pt>
                <c:pt idx="5">
                  <c:v>1.3  to   1.7</c:v>
                </c:pt>
                <c:pt idx="6">
                  <c:v>1.8  to   2.2</c:v>
                </c:pt>
                <c:pt idx="7">
                  <c:v>2.3  to   2.7</c:v>
                </c:pt>
                <c:pt idx="8">
                  <c:v>2.8  to   3.2</c:v>
                </c:pt>
                <c:pt idx="9">
                  <c:v>3.3  to   3.7</c:v>
                </c:pt>
                <c:pt idx="10">
                  <c:v>3.8  to   4.2</c:v>
                </c:pt>
                <c:pt idx="11">
                  <c:v>4.3  to   4.7</c:v>
                </c:pt>
                <c:pt idx="12">
                  <c:v>≥ 4.8</c:v>
                </c:pt>
              </c:strCache>
            </c:strRef>
          </c:cat>
          <c:val>
            <c:numRef>
              <c:f>'Chart 5'!$N$4:$N$16</c:f>
              <c:numCache>
                <c:formatCode>0.0</c:formatCode>
                <c:ptCount val="13"/>
                <c:pt idx="0">
                  <c:v>0.58029186918871101</c:v>
                </c:pt>
                <c:pt idx="1">
                  <c:v>0.63559494991364895</c:v>
                </c:pt>
                <c:pt idx="2">
                  <c:v>1.2873914895696901</c:v>
                </c:pt>
                <c:pt idx="3">
                  <c:v>3.85801733099186</c:v>
                </c:pt>
                <c:pt idx="4">
                  <c:v>8.3047237660091895</c:v>
                </c:pt>
                <c:pt idx="5">
                  <c:v>18.374805884340301</c:v>
                </c:pt>
                <c:pt idx="6">
                  <c:v>27.9485126263131</c:v>
                </c:pt>
                <c:pt idx="7">
                  <c:v>20.7761788984863</c:v>
                </c:pt>
                <c:pt idx="8">
                  <c:v>9.4363600510182</c:v>
                </c:pt>
                <c:pt idx="9">
                  <c:v>4.6686931287801103</c:v>
                </c:pt>
                <c:pt idx="10">
                  <c:v>2.1851382021829</c:v>
                </c:pt>
                <c:pt idx="11">
                  <c:v>0.94884496314629996</c:v>
                </c:pt>
                <c:pt idx="12">
                  <c:v>0.99544684005969897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72-4B00-86D4-C383EE9BE530}"/>
            </c:ext>
          </c:extLst>
        </c:ser>
        <c:ser>
          <c:idx val="1"/>
          <c:order val="1"/>
          <c:tx>
            <c:strRef>
              <c:f>'Chart 5'!$M$3</c:f>
              <c:strCache>
                <c:ptCount val="1"/>
                <c:pt idx="0">
                  <c:v>Q3 2024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5'!$K$4:$K$16</c:f>
              <c:strCache>
                <c:ptCount val="13"/>
                <c:pt idx="0">
                  <c:v>≤ -0.8</c:v>
                </c:pt>
                <c:pt idx="1">
                  <c:v>-0.7  to   
-0.3</c:v>
                </c:pt>
                <c:pt idx="2">
                  <c:v>-0.2  to   0.2</c:v>
                </c:pt>
                <c:pt idx="3">
                  <c:v>0.3  to   0.7</c:v>
                </c:pt>
                <c:pt idx="4">
                  <c:v>0.8  to   1.2</c:v>
                </c:pt>
                <c:pt idx="5">
                  <c:v>1.3  to   1.7</c:v>
                </c:pt>
                <c:pt idx="6">
                  <c:v>1.8  to   2.2</c:v>
                </c:pt>
                <c:pt idx="7">
                  <c:v>2.3  to   2.7</c:v>
                </c:pt>
                <c:pt idx="8">
                  <c:v>2.8  to   3.2</c:v>
                </c:pt>
                <c:pt idx="9">
                  <c:v>3.3  to   3.7</c:v>
                </c:pt>
                <c:pt idx="10">
                  <c:v>3.8  to   4.2</c:v>
                </c:pt>
                <c:pt idx="11">
                  <c:v>4.3  to   4.7</c:v>
                </c:pt>
                <c:pt idx="12">
                  <c:v>≥ 4.8</c:v>
                </c:pt>
              </c:strCache>
            </c:strRef>
          </c:cat>
          <c:val>
            <c:numRef>
              <c:f>'Chart 5'!$M$4:$M$16</c:f>
              <c:numCache>
                <c:formatCode>0.0</c:formatCode>
                <c:ptCount val="13"/>
                <c:pt idx="0">
                  <c:v>0.41513150145302902</c:v>
                </c:pt>
                <c:pt idx="1">
                  <c:v>0.68313030493074101</c:v>
                </c:pt>
                <c:pt idx="2">
                  <c:v>1.67293628778669</c:v>
                </c:pt>
                <c:pt idx="3">
                  <c:v>4.5506802074441701</c:v>
                </c:pt>
                <c:pt idx="4">
                  <c:v>10.0688236329595</c:v>
                </c:pt>
                <c:pt idx="5">
                  <c:v>18.682682982036098</c:v>
                </c:pt>
                <c:pt idx="6">
                  <c:v>26.602194668352499</c:v>
                </c:pt>
                <c:pt idx="7">
                  <c:v>19.8034347274513</c:v>
                </c:pt>
                <c:pt idx="8">
                  <c:v>8.9177282967121005</c:v>
                </c:pt>
                <c:pt idx="9">
                  <c:v>4.5720559437145996</c:v>
                </c:pt>
                <c:pt idx="10">
                  <c:v>2.2343661983899099</c:v>
                </c:pt>
                <c:pt idx="11">
                  <c:v>0.93690248789029296</c:v>
                </c:pt>
                <c:pt idx="12">
                  <c:v>0.85993276087910397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2-4B00-86D4-C383EE9BE530}"/>
            </c:ext>
          </c:extLst>
        </c:ser>
        <c:ser>
          <c:idx val="2"/>
          <c:order val="2"/>
          <c:tx>
            <c:strRef>
              <c:f>'Chart 5'!$L$3</c:f>
              <c:strCache>
                <c:ptCount val="1"/>
                <c:pt idx="0">
                  <c:v>Q4 2024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5'!$K$4:$K$16</c:f>
              <c:strCache>
                <c:ptCount val="13"/>
                <c:pt idx="0">
                  <c:v>≤ -0.8</c:v>
                </c:pt>
                <c:pt idx="1">
                  <c:v>-0.7  to   
-0.3</c:v>
                </c:pt>
                <c:pt idx="2">
                  <c:v>-0.2  to   0.2</c:v>
                </c:pt>
                <c:pt idx="3">
                  <c:v>0.3  to   0.7</c:v>
                </c:pt>
                <c:pt idx="4">
                  <c:v>0.8  to   1.2</c:v>
                </c:pt>
                <c:pt idx="5">
                  <c:v>1.3  to   1.7</c:v>
                </c:pt>
                <c:pt idx="6">
                  <c:v>1.8  to   2.2</c:v>
                </c:pt>
                <c:pt idx="7">
                  <c:v>2.3  to   2.7</c:v>
                </c:pt>
                <c:pt idx="8">
                  <c:v>2.8  to   3.2</c:v>
                </c:pt>
                <c:pt idx="9">
                  <c:v>3.3  to   3.7</c:v>
                </c:pt>
                <c:pt idx="10">
                  <c:v>3.8  to   4.2</c:v>
                </c:pt>
                <c:pt idx="11">
                  <c:v>4.3  to   4.7</c:v>
                </c:pt>
                <c:pt idx="12">
                  <c:v>≥ 4.8</c:v>
                </c:pt>
              </c:strCache>
            </c:strRef>
          </c:cat>
          <c:val>
            <c:numRef>
              <c:f>'Chart 5'!$L$4:$L$16</c:f>
              <c:numCache>
                <c:formatCode>0.0</c:formatCode>
                <c:ptCount val="13"/>
                <c:pt idx="0">
                  <c:v>0.439409526111111</c:v>
                </c:pt>
                <c:pt idx="1">
                  <c:v>0.59188568333333302</c:v>
                </c:pt>
                <c:pt idx="2">
                  <c:v>1.52882839111111</c:v>
                </c:pt>
                <c:pt idx="3">
                  <c:v>3.4981980527777798</c:v>
                </c:pt>
                <c:pt idx="4">
                  <c:v>8.9458130897222201</c:v>
                </c:pt>
                <c:pt idx="5">
                  <c:v>19.012086738055601</c:v>
                </c:pt>
                <c:pt idx="6">
                  <c:v>34.846194039166697</c:v>
                </c:pt>
                <c:pt idx="7">
                  <c:v>17.207661308055599</c:v>
                </c:pt>
                <c:pt idx="8">
                  <c:v>7.0369945980555597</c:v>
                </c:pt>
                <c:pt idx="9">
                  <c:v>3.606776215</c:v>
                </c:pt>
                <c:pt idx="10">
                  <c:v>1.6234986655555499</c:v>
                </c:pt>
                <c:pt idx="11">
                  <c:v>0.89424614944444503</c:v>
                </c:pt>
                <c:pt idx="12">
                  <c:v>0.76840754305555603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72-4B00-86D4-C383EE9BE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8510208"/>
        <c:axId val="258520192"/>
      </c:barChart>
      <c:catAx>
        <c:axId val="25851020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520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520192"/>
        <c:scaling>
          <c:orientation val="minMax"/>
          <c:max val="35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510208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11863509015503952"/>
          <c:w val="0.98602255673191086"/>
          <c:h val="0.87545850176425011"/>
        </c:manualLayout>
      </c:layout>
      <c:lineChart>
        <c:grouping val="standard"/>
        <c:varyColors val="0"/>
        <c:ser>
          <c:idx val="3"/>
          <c:order val="0"/>
          <c:tx>
            <c:strRef>
              <c:f>'Chart 6'!$J$4</c:f>
              <c:strCache>
                <c:ptCount val="1"/>
                <c:pt idx="0">
                  <c:v>Q3 2024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5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3-517D-4B09-8491-7DFDCE5641E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3-BF12-44D9-A92A-40FFABFB02B1}"/>
              </c:ext>
            </c:extLst>
          </c:dPt>
          <c:cat>
            <c:strRef>
              <c:f>'Chart 6'!$K$3:$P$3</c:f>
              <c:strCache>
                <c:ptCount val="6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</c:strCache>
            </c:strRef>
          </c:cat>
          <c:val>
            <c:numRef>
              <c:f>'Chart 6'!$K$4:$P$4</c:f>
              <c:numCache>
                <c:formatCode>0.0</c:formatCode>
                <c:ptCount val="6"/>
                <c:pt idx="0">
                  <c:v>0.7</c:v>
                </c:pt>
                <c:pt idx="1">
                  <c:v>1.3</c:v>
                </c:pt>
                <c:pt idx="2">
                  <c:v>1.4</c:v>
                </c:pt>
                <c:pt idx="3">
                  <c:v>#N/A</c:v>
                </c:pt>
                <c:pt idx="4">
                  <c:v>#N/A</c:v>
                </c:pt>
                <c:pt idx="5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17D-4B09-8491-7DFDCE5641ED}"/>
            </c:ext>
          </c:extLst>
        </c:ser>
        <c:ser>
          <c:idx val="1"/>
          <c:order val="1"/>
          <c:tx>
            <c:strRef>
              <c:f>'Chart 6'!$J$5</c:f>
              <c:strCache>
                <c:ptCount val="1"/>
                <c:pt idx="0">
                  <c:v>Q4 2024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0-517D-4B09-8491-7DFDCE5641E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BF12-44D9-A92A-40FFABFB02B1}"/>
              </c:ext>
            </c:extLst>
          </c:dPt>
          <c:cat>
            <c:strRef>
              <c:f>'Chart 6'!$K$3:$P$3</c:f>
              <c:strCache>
                <c:ptCount val="6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</c:strCache>
            </c:strRef>
          </c:cat>
          <c:val>
            <c:numRef>
              <c:f>'Chart 6'!$K$5:$P$5</c:f>
              <c:numCache>
                <c:formatCode>0.0</c:formatCode>
                <c:ptCount val="6"/>
                <c:pt idx="0">
                  <c:v>0.7</c:v>
                </c:pt>
                <c:pt idx="1">
                  <c:v>1.2</c:v>
                </c:pt>
                <c:pt idx="2">
                  <c:v>1.4</c:v>
                </c:pt>
                <c:pt idx="3">
                  <c:v>#N/A</c:v>
                </c:pt>
                <c:pt idx="4">
                  <c:v>#N/A</c:v>
                </c:pt>
                <c:pt idx="5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7D-4B09-8491-7DFDCE5641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624896"/>
        <c:axId val="258655744"/>
      </c:lineChart>
      <c:dateAx>
        <c:axId val="25862489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55744"/>
        <c:crosses val="autoZero"/>
        <c:auto val="0"/>
        <c:lblOffset val="100"/>
        <c:baseTimeUnit val="days"/>
      </c:dateAx>
      <c:valAx>
        <c:axId val="258655744"/>
        <c:scaling>
          <c:orientation val="minMax"/>
          <c:min val="0.60000000000000009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24896"/>
        <c:crosses val="autoZero"/>
        <c:crossBetween val="between"/>
        <c:majorUnit val="0.2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span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177822257100278E-2"/>
          <c:y val="0.20796816429966739"/>
          <c:w val="0.94402262567123119"/>
          <c:h val="0.72882705428932582"/>
        </c:manualLayout>
      </c:layout>
      <c:areaChart>
        <c:grouping val="standard"/>
        <c:varyColors val="0"/>
        <c:ser>
          <c:idx val="3"/>
          <c:order val="4"/>
          <c:tx>
            <c:strRef>
              <c:f>'Chart 7'!$A$11</c:f>
              <c:strCache>
                <c:ptCount val="1"/>
                <c:pt idx="0">
                  <c:v>SPF s.d. range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val>
            <c:numRef>
              <c:f>'Chart 7'!$B$16:$F$16</c:f>
              <c:numCache>
                <c:formatCode>0.00</c:formatCode>
                <c:ptCount val="5"/>
                <c:pt idx="1">
                  <c:v>0.3334163942605004</c:v>
                </c:pt>
                <c:pt idx="2">
                  <c:v>0.33535713893424934</c:v>
                </c:pt>
                <c:pt idx="3">
                  <c:v>0.39860410549785952</c:v>
                </c:pt>
                <c:pt idx="4">
                  <c:v>0.43369154856339309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48-4150-A52E-B88C033D0FE3}"/>
            </c:ext>
          </c:extLst>
        </c:ser>
        <c:ser>
          <c:idx val="2"/>
          <c:order val="5"/>
          <c:tx>
            <c:strRef>
              <c:f>'Chart 7'!$A$9</c:f>
              <c:strCache>
                <c:ptCount val="1"/>
                <c:pt idx="0">
                  <c:v>-s.d.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val>
            <c:numRef>
              <c:f>'Chart 7'!$B$15:$F$15</c:f>
              <c:numCache>
                <c:formatCode>0.00</c:formatCode>
                <c:ptCount val="5"/>
                <c:pt idx="1">
                  <c:v>6.3293936498825976E-2</c:v>
                </c:pt>
                <c:pt idx="2">
                  <c:v>0.14386093721270377</c:v>
                </c:pt>
                <c:pt idx="3">
                  <c:v>0.23954059985297349</c:v>
                </c:pt>
                <c:pt idx="4">
                  <c:v>0.25907296518150447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48-4150-A52E-B88C033D0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5137864"/>
        <c:axId val="1015130976"/>
      </c:areaChart>
      <c:lineChart>
        <c:grouping val="standard"/>
        <c:varyColors val="0"/>
        <c:ser>
          <c:idx val="0"/>
          <c:order val="0"/>
          <c:tx>
            <c:strRef>
              <c:f>'Chart 7'!$A$4</c:f>
              <c:strCache>
                <c:ptCount val="1"/>
                <c:pt idx="0">
                  <c:v>Q3 2024 SPF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'Chart 7'!$B$2:$F$2</c:f>
              <c:strCache>
                <c:ptCount val="5"/>
                <c:pt idx="0">
                  <c:v>Q2 2024</c:v>
                </c:pt>
                <c:pt idx="1">
                  <c:v>Q3 2024</c:v>
                </c:pt>
                <c:pt idx="2">
                  <c:v>Q4 2024</c:v>
                </c:pt>
                <c:pt idx="3">
                  <c:v>Q1 2025</c:v>
                </c:pt>
                <c:pt idx="4">
                  <c:v>Q2 2025</c:v>
                </c:pt>
              </c:strCache>
            </c:strRef>
          </c:cat>
          <c:val>
            <c:numRef>
              <c:f>'Chart 7'!$B$4:$F$4</c:f>
              <c:numCache>
                <c:formatCode>0.00</c:formatCode>
                <c:ptCount val="5"/>
                <c:pt idx="0">
                  <c:v>0.23161166001140696</c:v>
                </c:pt>
                <c:pt idx="1">
                  <c:v>0.34499137993160023</c:v>
                </c:pt>
                <c:pt idx="2">
                  <c:v>0.3298838009876926</c:v>
                </c:pt>
                <c:pt idx="3">
                  <c:v>0.35914872322598168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48-4150-A52E-B88C033D0FE3}"/>
            </c:ext>
          </c:extLst>
        </c:ser>
        <c:ser>
          <c:idx val="1"/>
          <c:order val="1"/>
          <c:tx>
            <c:strRef>
              <c:f>'Chart 7'!$A$6</c:f>
              <c:strCache>
                <c:ptCount val="1"/>
                <c:pt idx="0">
                  <c:v>September 2024 ECB staff macroeconomic projections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'Chart 7'!$B$2:$F$2</c:f>
              <c:strCache>
                <c:ptCount val="5"/>
                <c:pt idx="0">
                  <c:v>Q2 2024</c:v>
                </c:pt>
                <c:pt idx="1">
                  <c:v>Q3 2024</c:v>
                </c:pt>
                <c:pt idx="2">
                  <c:v>Q4 2024</c:v>
                </c:pt>
                <c:pt idx="3">
                  <c:v>Q1 2025</c:v>
                </c:pt>
                <c:pt idx="4">
                  <c:v>Q2 2025</c:v>
                </c:pt>
              </c:strCache>
            </c:strRef>
          </c:cat>
          <c:val>
            <c:numRef>
              <c:f>'Chart 7'!$B$6:$F$6</c:f>
              <c:numCache>
                <c:formatCode>0.00</c:formatCode>
                <c:ptCount val="5"/>
                <c:pt idx="0">
                  <c:v>0.33316790082853498</c:v>
                </c:pt>
                <c:pt idx="1">
                  <c:v>0.22128558015146499</c:v>
                </c:pt>
                <c:pt idx="2">
                  <c:v>0.24213825342977999</c:v>
                </c:pt>
                <c:pt idx="3">
                  <c:v>0.31692828078337998</c:v>
                </c:pt>
                <c:pt idx="4">
                  <c:v>0.359752468770003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D48-4150-A52E-B88C033D0FE3}"/>
            </c:ext>
          </c:extLst>
        </c:ser>
        <c:ser>
          <c:idx val="5"/>
          <c:order val="2"/>
          <c:tx>
            <c:strRef>
              <c:f>'Chart 7'!$A$13</c:f>
              <c:strCache>
                <c:ptCount val="1"/>
                <c:pt idx="0">
                  <c:v>Q2 2024 GDP outcome</c:v>
                </c:pt>
              </c:strCache>
            </c:strRef>
          </c:tx>
          <c:spPr>
            <a:ln w="25400" cap="rnd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5"/>
            <c:spPr>
              <a:solidFill>
                <a:srgbClr val="65B800"/>
              </a:solidFill>
              <a:ln w="25400" cap="rnd" cmpd="sng" algn="ctr">
                <a:solidFill>
                  <a:srgbClr val="65B80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marker>
          <c:cat>
            <c:strRef>
              <c:f>'Chart 7'!$B$2:$F$2</c:f>
              <c:strCache>
                <c:ptCount val="5"/>
                <c:pt idx="0">
                  <c:v>Q2 2024</c:v>
                </c:pt>
                <c:pt idx="1">
                  <c:v>Q3 2024</c:v>
                </c:pt>
                <c:pt idx="2">
                  <c:v>Q4 2024</c:v>
                </c:pt>
                <c:pt idx="3">
                  <c:v>Q1 2025</c:v>
                </c:pt>
                <c:pt idx="4">
                  <c:v>Q2 2025</c:v>
                </c:pt>
              </c:strCache>
            </c:strRef>
          </c:cat>
          <c:val>
            <c:numRef>
              <c:f>'Chart 7'!$B$13:$F$13</c:f>
              <c:numCache>
                <c:formatCode>General</c:formatCode>
                <c:ptCount val="5"/>
                <c:pt idx="0" formatCode="0.00">
                  <c:v>0.19092663423250222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D48-4150-A52E-B88C033D0FE3}"/>
            </c:ext>
          </c:extLst>
        </c:ser>
        <c:ser>
          <c:idx val="4"/>
          <c:order val="3"/>
          <c:tx>
            <c:strRef>
              <c:f>'Chart 7'!$A$3</c:f>
              <c:strCache>
                <c:ptCount val="1"/>
                <c:pt idx="0">
                  <c:v>Q4 2024 SPF</c:v>
                </c:pt>
              </c:strCache>
            </c:strRef>
          </c:tx>
          <c:spPr>
            <a:ln w="25400" cap="rnd" cmpd="sng" algn="ctr">
              <a:solidFill>
                <a:srgbClr val="00329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'Chart 7'!$B$2:$F$2</c:f>
              <c:strCache>
                <c:ptCount val="5"/>
                <c:pt idx="0">
                  <c:v>Q2 2024</c:v>
                </c:pt>
                <c:pt idx="1">
                  <c:v>Q3 2024</c:v>
                </c:pt>
                <c:pt idx="2">
                  <c:v>Q4 2024</c:v>
                </c:pt>
                <c:pt idx="3">
                  <c:v>Q1 2025</c:v>
                </c:pt>
                <c:pt idx="4">
                  <c:v>Q2 2025</c:v>
                </c:pt>
              </c:strCache>
            </c:strRef>
          </c:cat>
          <c:val>
            <c:numRef>
              <c:f>'Chart 7'!$B$3:$F$3</c:f>
              <c:numCache>
                <c:formatCode>0.00</c:formatCode>
                <c:ptCount val="5"/>
                <c:pt idx="1">
                  <c:v>0.19835516537966319</c:v>
                </c:pt>
                <c:pt idx="2">
                  <c:v>0.23960903807347658</c:v>
                </c:pt>
                <c:pt idx="3">
                  <c:v>0.3190723526754165</c:v>
                </c:pt>
                <c:pt idx="4">
                  <c:v>0.34638225687244878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D48-4150-A52E-B88C033D0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137864"/>
        <c:axId val="1015130976"/>
      </c:lineChart>
      <c:catAx>
        <c:axId val="1015137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5130976"/>
        <c:crosses val="autoZero"/>
        <c:auto val="1"/>
        <c:lblAlgn val="ctr"/>
        <c:lblOffset val="100"/>
        <c:noMultiLvlLbl val="0"/>
      </c:catAx>
      <c:valAx>
        <c:axId val="1015130976"/>
        <c:scaling>
          <c:orientation val="minMax"/>
          <c:max val="0.5"/>
        </c:scaling>
        <c:delete val="0"/>
        <c:axPos val="l"/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5137864"/>
        <c:crosses val="autoZero"/>
        <c:crossBetween val="between"/>
        <c:majorUnit val="0.1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chart" Target="../charts/chart2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2</xdr:row>
      <xdr:rowOff>89534</xdr:rowOff>
    </xdr:from>
    <xdr:to>
      <xdr:col>9</xdr:col>
      <xdr:colOff>21149</xdr:colOff>
      <xdr:row>15</xdr:row>
      <xdr:rowOff>148313</xdr:rowOff>
    </xdr:to>
    <xdr:graphicFrame macro="">
      <xdr:nvGraphicFramePr>
        <xdr:cNvPr id="6" name="Chart 14">
          <a:extLst>
            <a:ext uri="{FF2B5EF4-FFF2-40B4-BE49-F238E27FC236}">
              <a16:creationId xmlns:a16="http://schemas.microsoft.com/office/drawing/2014/main" id="{11418BDA-DD20-4C1E-8B7D-293F9E008A17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0.03729</cdr:x>
      <cdr:y>0</cdr:y>
    </cdr:from>
    <cdr:to>
      <cdr:x>0.96285</cdr:x>
      <cdr:y>0.14218</cdr:y>
    </cdr:to>
    <cdr:grpSp>
      <cdr:nvGrpSpPr>
        <cdr:cNvPr id="22" name="Legend">
          <a:extLst xmlns:a="http://schemas.openxmlformats.org/drawingml/2006/main">
            <a:ext uri="{FF2B5EF4-FFF2-40B4-BE49-F238E27FC236}">
              <a16:creationId xmlns:a16="http://schemas.microsoft.com/office/drawing/2014/main" id="{16DCAF76-C3CD-9EF3-DC5E-55AD30EDAACD}"/>
            </a:ext>
          </a:extLst>
        </cdr:cNvPr>
        <cdr:cNvGrpSpPr/>
      </cdr:nvGrpSpPr>
      <cdr:grpSpPr>
        <a:xfrm xmlns:a="http://schemas.openxmlformats.org/drawingml/2006/main">
          <a:off x="169147" y="0"/>
          <a:ext cx="4198323" cy="306966"/>
          <a:chOff x="0" y="0"/>
          <a:chExt cx="4207693" cy="305187"/>
        </a:xfrm>
      </cdr:grpSpPr>
      <cdr:grpSp>
        <cdr:nvGrpSpPr>
          <cdr:cNvPr id="23" name="Ltxb1">
            <a:extLst xmlns:a="http://schemas.openxmlformats.org/drawingml/2006/main">
              <a:ext uri="{FF2B5EF4-FFF2-40B4-BE49-F238E27FC236}">
                <a16:creationId xmlns:a16="http://schemas.microsoft.com/office/drawing/2014/main" id="{AE981F1B-9BFA-1457-D9BC-C07473F1B84E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07693" cy="101729"/>
            <a:chOff x="0" y="0"/>
            <a:chExt cx="4207693" cy="101729"/>
          </a:xfrm>
        </cdr:grpSpPr>
        <cdr:sp macro="" textlink="">
          <cdr:nvSpPr>
            <cdr:cNvPr id="3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81DF0A66-D182-0123-FB2C-6AD5D07D7E8A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080693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2024</a:t>
              </a:r>
            </a:p>
          </cdr:txBody>
        </cdr:sp>
        <cdr:sp macro="" textlink="">
          <cdr:nvSpPr>
            <cdr:cNvPr id="3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4CE1FF56-F919-109C-6453-623B800DFD59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4" name="Ltxb2">
            <a:extLst xmlns:a="http://schemas.openxmlformats.org/drawingml/2006/main">
              <a:ext uri="{FF2B5EF4-FFF2-40B4-BE49-F238E27FC236}">
                <a16:creationId xmlns:a16="http://schemas.microsoft.com/office/drawing/2014/main" id="{649E2B52-E592-98F9-4ACC-62EE82452DBC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4144843" cy="101729"/>
            <a:chOff x="0" y="101729"/>
            <a:chExt cx="4144843" cy="101729"/>
          </a:xfrm>
        </cdr:grpSpPr>
        <cdr:sp macro="" textlink="">
          <cdr:nvSpPr>
            <cdr:cNvPr id="2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E07B733E-AF95-B50C-1C90-1E72D548BFFF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729"/>
              <a:ext cx="4017843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2024</a:t>
              </a:r>
            </a:p>
          </cdr:txBody>
        </cdr:sp>
        <cdr:sp macro="" textlink="">
          <cdr:nvSpPr>
            <cdr:cNvPr id="2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34D942D0-B072-2179-D32B-17EEB939F1EB}"/>
                </a:ext>
              </a:extLst>
            </cdr:cNvPr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5" name="Ltxb3">
            <a:extLst xmlns:a="http://schemas.openxmlformats.org/drawingml/2006/main">
              <a:ext uri="{FF2B5EF4-FFF2-40B4-BE49-F238E27FC236}">
                <a16:creationId xmlns:a16="http://schemas.microsoft.com/office/drawing/2014/main" id="{94A614CE-46A3-2EA2-5E97-0265DD69613D}"/>
              </a:ext>
            </a:extLst>
          </cdr:cNvPr>
          <cdr:cNvGrpSpPr/>
        </cdr:nvGrpSpPr>
        <cdr:grpSpPr>
          <a:xfrm xmlns:a="http://schemas.openxmlformats.org/drawingml/2006/main">
            <a:off x="0" y="203458"/>
            <a:ext cx="4207693" cy="101729"/>
            <a:chOff x="0" y="203458"/>
            <a:chExt cx="4207693" cy="101729"/>
          </a:xfrm>
        </cdr:grpSpPr>
        <cdr:sp macro="" textlink="">
          <cdr:nvSpPr>
            <cdr:cNvPr id="26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D21B72C3-D55A-1D3F-F955-EC1221FF207F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3458"/>
              <a:ext cx="4080693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2024</a:t>
              </a:r>
            </a:p>
          </cdr:txBody>
        </cdr:sp>
        <cdr:sp macro="" textlink="">
          <cdr:nvSpPr>
            <cdr:cNvPr id="27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F159FAF5-0E0E-6DB8-417A-5D436B0579F1}"/>
                </a:ext>
              </a:extLst>
            </cdr:cNvPr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3</xdr:row>
      <xdr:rowOff>0</xdr:rowOff>
    </xdr:from>
    <xdr:ext cx="4536440" cy="2159000"/>
    <xdr:graphicFrame macro="">
      <xdr:nvGraphicFramePr>
        <xdr:cNvPr id="4" name="Chart 18">
          <a:extLst>
            <a:ext uri="{FF2B5EF4-FFF2-40B4-BE49-F238E27FC236}">
              <a16:creationId xmlns:a16="http://schemas.microsoft.com/office/drawing/2014/main" id="{5499B135-C8FB-4CA4-B2D5-052527B35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0.96803</cdr:x>
      <cdr:y>0.14136</cdr:y>
    </cdr:to>
    <cdr:grpSp>
      <cdr:nvGrpSpPr>
        <cdr:cNvPr id="22" name="Legend">
          <a:extLst xmlns:a="http://schemas.openxmlformats.org/drawingml/2006/main">
            <a:ext uri="{FF2B5EF4-FFF2-40B4-BE49-F238E27FC236}">
              <a16:creationId xmlns:a16="http://schemas.microsoft.com/office/drawing/2014/main" id="{51B1A9F3-D0F2-9F1E-60CE-8CF63992D9E2}"/>
            </a:ext>
          </a:extLst>
        </cdr:cNvPr>
        <cdr:cNvGrpSpPr/>
      </cdr:nvGrpSpPr>
      <cdr:grpSpPr>
        <a:xfrm xmlns:a="http://schemas.openxmlformats.org/drawingml/2006/main">
          <a:off x="169300" y="0"/>
          <a:ext cx="4222105" cy="305196"/>
          <a:chOff x="0" y="0"/>
          <a:chExt cx="4222025" cy="305187"/>
        </a:xfrm>
      </cdr:grpSpPr>
      <cdr:grpSp>
        <cdr:nvGrpSpPr>
          <cdr:cNvPr id="23" name="Ltxb1">
            <a:extLst xmlns:a="http://schemas.openxmlformats.org/drawingml/2006/main">
              <a:ext uri="{FF2B5EF4-FFF2-40B4-BE49-F238E27FC236}">
                <a16:creationId xmlns:a16="http://schemas.microsoft.com/office/drawing/2014/main" id="{B4A119C4-78C3-A5F5-51DF-56BEA6A0F159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2025" cy="101729"/>
            <a:chOff x="0" y="0"/>
            <a:chExt cx="4222025" cy="101729"/>
          </a:xfrm>
        </cdr:grpSpPr>
        <cdr:sp macro="" textlink="">
          <cdr:nvSpPr>
            <cdr:cNvPr id="3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9123604D-062B-6C83-C79D-37E7F88AB69F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095025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2024</a:t>
              </a:r>
            </a:p>
          </cdr:txBody>
        </cdr:sp>
        <cdr:sp macro="" textlink="">
          <cdr:nvSpPr>
            <cdr:cNvPr id="3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8786911A-0481-292B-9AFE-997D8577C9AC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4" name="Ltxb2">
            <a:extLst xmlns:a="http://schemas.openxmlformats.org/drawingml/2006/main">
              <a:ext uri="{FF2B5EF4-FFF2-40B4-BE49-F238E27FC236}">
                <a16:creationId xmlns:a16="http://schemas.microsoft.com/office/drawing/2014/main" id="{81E45FF8-2B21-7AB0-ED75-599304DF91FB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4111271" cy="101729"/>
            <a:chOff x="0" y="101729"/>
            <a:chExt cx="4111271" cy="101729"/>
          </a:xfrm>
        </cdr:grpSpPr>
        <cdr:sp macro="" textlink="">
          <cdr:nvSpPr>
            <cdr:cNvPr id="2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698206E9-9DC9-7E71-A14D-EF5411D223E0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729"/>
              <a:ext cx="3984271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2024</a:t>
              </a:r>
            </a:p>
          </cdr:txBody>
        </cdr:sp>
        <cdr:sp macro="" textlink="">
          <cdr:nvSpPr>
            <cdr:cNvPr id="2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E3DC6BE4-004D-A219-2204-EC8979C14DFC}"/>
                </a:ext>
              </a:extLst>
            </cdr:cNvPr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5" name="Ltxb3">
            <a:extLst xmlns:a="http://schemas.openxmlformats.org/drawingml/2006/main">
              <a:ext uri="{FF2B5EF4-FFF2-40B4-BE49-F238E27FC236}">
                <a16:creationId xmlns:a16="http://schemas.microsoft.com/office/drawing/2014/main" id="{2C19495D-82A6-F687-08B7-00457C139C51}"/>
              </a:ext>
            </a:extLst>
          </cdr:cNvPr>
          <cdr:cNvGrpSpPr/>
        </cdr:nvGrpSpPr>
        <cdr:grpSpPr>
          <a:xfrm xmlns:a="http://schemas.openxmlformats.org/drawingml/2006/main">
            <a:off x="0" y="203458"/>
            <a:ext cx="4165066" cy="101729"/>
            <a:chOff x="0" y="203458"/>
            <a:chExt cx="4165066" cy="101729"/>
          </a:xfrm>
        </cdr:grpSpPr>
        <cdr:sp macro="" textlink="">
          <cdr:nvSpPr>
            <cdr:cNvPr id="26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C191A502-7B5B-9AAC-7D1F-60524CABBFCB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3458"/>
              <a:ext cx="4038066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2024</a:t>
              </a:r>
            </a:p>
          </cdr:txBody>
        </cdr:sp>
        <cdr:sp macro="" textlink="">
          <cdr:nvSpPr>
            <cdr:cNvPr id="27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BB116873-AAF4-B76C-FC44-5DD425B7862F}"/>
                </a:ext>
              </a:extLst>
            </cdr:cNvPr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104775</xdr:rowOff>
    </xdr:from>
    <xdr:to>
      <xdr:col>9</xdr:col>
      <xdr:colOff>2540</xdr:colOff>
      <xdr:row>15</xdr:row>
      <xdr:rowOff>63500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38FAC545-1F6F-426A-BF4F-ACCFA219EB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0.04198</cdr:x>
      <cdr:y>0</cdr:y>
    </cdr:from>
    <cdr:to>
      <cdr:x>0.96018</cdr:x>
      <cdr:y>0.09462</cdr:y>
    </cdr:to>
    <cdr:grpSp>
      <cdr:nvGrpSpPr>
        <cdr:cNvPr id="9" name="Legend">
          <a:extLst xmlns:a="http://schemas.openxmlformats.org/drawingml/2006/main">
            <a:ext uri="{FF2B5EF4-FFF2-40B4-BE49-F238E27FC236}">
              <a16:creationId xmlns:a16="http://schemas.microsoft.com/office/drawing/2014/main" id="{925ADE63-3FDB-9850-B937-EECB4004823C}"/>
            </a:ext>
          </a:extLst>
        </cdr:cNvPr>
        <cdr:cNvGrpSpPr/>
      </cdr:nvGrpSpPr>
      <cdr:grpSpPr>
        <a:xfrm xmlns:a="http://schemas.openxmlformats.org/drawingml/2006/main">
          <a:off x="190440" y="0"/>
          <a:ext cx="4165375" cy="204285"/>
          <a:chOff x="0" y="0"/>
          <a:chExt cx="4171577" cy="203458"/>
        </a:xfrm>
      </cdr:grpSpPr>
      <cdr:grpSp>
        <cdr:nvGrpSpPr>
          <cdr:cNvPr id="10" name="Ltxb1">
            <a:extLst xmlns:a="http://schemas.openxmlformats.org/drawingml/2006/main">
              <a:ext uri="{FF2B5EF4-FFF2-40B4-BE49-F238E27FC236}">
                <a16:creationId xmlns:a16="http://schemas.microsoft.com/office/drawing/2014/main" id="{FA9E9A11-9DB5-E978-B8E6-6A1A2A537847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135698" cy="101729"/>
            <a:chOff x="0" y="0"/>
            <a:chExt cx="4135698" cy="101729"/>
          </a:xfrm>
        </cdr:grpSpPr>
        <cdr:sp macro="" textlink="">
          <cdr:nvSpPr>
            <cdr:cNvPr id="14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45B6F02E-CA1D-9CD2-7C00-EE984A4B95AC}"/>
                </a:ext>
              </a:extLst>
            </cdr:cNvPr>
            <cdr:cNvSpPr txBox="1"/>
          </cdr:nvSpPr>
          <cdr:spPr>
            <a:xfrm xmlns:a="http://schemas.openxmlformats.org/drawingml/2006/main">
              <a:off x="126999" y="0"/>
              <a:ext cx="4008699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2024</a:t>
              </a:r>
            </a:p>
          </cdr:txBody>
        </cdr:sp>
        <cdr:sp macro="" textlink="">
          <cdr:nvSpPr>
            <cdr:cNvPr id="15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9DB27FD2-A0D8-C932-58A2-C1FFD8A08FB1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1" name="Ltxb2">
            <a:extLst xmlns:a="http://schemas.openxmlformats.org/drawingml/2006/main">
              <a:ext uri="{FF2B5EF4-FFF2-40B4-BE49-F238E27FC236}">
                <a16:creationId xmlns:a16="http://schemas.microsoft.com/office/drawing/2014/main" id="{700ED8D1-326E-C809-C6A0-E512EBE19AC4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4171577" cy="101729"/>
            <a:chOff x="0" y="101729"/>
            <a:chExt cx="4171577" cy="101729"/>
          </a:xfrm>
        </cdr:grpSpPr>
        <cdr:sp macro="" textlink="">
          <cdr:nvSpPr>
            <cdr:cNvPr id="12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A1E91A81-1CE4-2C3C-1D8A-9404FE5E01B2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729"/>
              <a:ext cx="404457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2024</a:t>
              </a:r>
            </a:p>
          </cdr:txBody>
        </cdr:sp>
        <cdr:sp macro="" textlink="">
          <cdr:nvSpPr>
            <cdr:cNvPr id="13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DD66032C-3ABC-3D56-38AC-6A12746F5903}"/>
                </a:ext>
              </a:extLst>
            </cdr:cNvPr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4</xdr:row>
      <xdr:rowOff>47625</xdr:rowOff>
    </xdr:from>
    <xdr:to>
      <xdr:col>16</xdr:col>
      <xdr:colOff>297815</xdr:colOff>
      <xdr:row>17</xdr:row>
      <xdr:rowOff>147101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2346CDB-958F-4A50-AC9F-4823CA26DF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absSizeAnchor xmlns:cdr="http://schemas.openxmlformats.org/drawingml/2006/chartDrawing">
    <cdr:from>
      <cdr:x>0.042</cdr:x>
      <cdr:y>0</cdr:y>
    </cdr:from>
    <cdr:ext cx="4193599" cy="591320"/>
    <cdr:grpSp>
      <cdr:nvGrpSpPr>
        <cdr:cNvPr id="20" name="Legend">
          <a:extLst xmlns:a="http://schemas.openxmlformats.org/drawingml/2006/main">
            <a:ext uri="{FF2B5EF4-FFF2-40B4-BE49-F238E27FC236}">
              <a16:creationId xmlns:a16="http://schemas.microsoft.com/office/drawing/2014/main" id="{7EEBCDDD-5349-20AD-25EE-312FAF273F3A}"/>
            </a:ext>
          </a:extLst>
        </cdr:cNvPr>
        <cdr:cNvGrpSpPr/>
      </cdr:nvGrpSpPr>
      <cdr:grpSpPr>
        <a:xfrm xmlns:a="http://schemas.openxmlformats.org/drawingml/2006/main">
          <a:off x="190523" y="0"/>
          <a:ext cx="4193599" cy="591320"/>
          <a:chOff x="0" y="50800"/>
          <a:chExt cx="4193602" cy="591320"/>
        </a:xfrm>
      </cdr:grpSpPr>
      <cdr:grpSp>
        <cdr:nvGrpSpPr>
          <cdr:cNvPr id="4" name="Ltxb1">
            <a:extLst xmlns:a="http://schemas.openxmlformats.org/drawingml/2006/main">
              <a:ext uri="{FF2B5EF4-FFF2-40B4-BE49-F238E27FC236}">
                <a16:creationId xmlns:a16="http://schemas.microsoft.com/office/drawing/2014/main" id="{FB3461B3-827C-7487-CB6F-C00661223AF0}"/>
              </a:ext>
            </a:extLst>
          </cdr:cNvPr>
          <cdr:cNvGrpSpPr/>
        </cdr:nvGrpSpPr>
        <cdr:grpSpPr>
          <a:xfrm xmlns:a="http://schemas.openxmlformats.org/drawingml/2006/main">
            <a:off x="50715" y="50800"/>
            <a:ext cx="4142803" cy="101246"/>
            <a:chOff x="50800" y="50800"/>
            <a:chExt cx="4142801" cy="101246"/>
          </a:xfrm>
        </cdr:grpSpPr>
        <cdr:sp macro="" textlink="">
          <cdr:nvSpPr>
            <cdr:cNvPr id="2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728986D1-FDA4-E733-3A8E-3006D8C1A8ED}"/>
                </a:ext>
              </a:extLst>
            </cdr:cNvPr>
            <cdr:cNvSpPr txBox="1"/>
          </cdr:nvSpPr>
          <cdr:spPr>
            <a:xfrm xmlns:a="http://schemas.openxmlformats.org/drawingml/2006/main">
              <a:off x="177799" y="50800"/>
              <a:ext cx="40158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2024 SPF</a:t>
              </a:r>
            </a:p>
          </cdr:txBody>
        </cdr:sp>
        <cdr:sp macro="" textlink="">
          <cdr:nvSpPr>
            <cdr:cNvPr id="3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D813BED6-88C8-CAEE-18C2-97456E7FB74F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7" name="Ltxb2">
            <a:extLst xmlns:a="http://schemas.openxmlformats.org/drawingml/2006/main">
              <a:ext uri="{FF2B5EF4-FFF2-40B4-BE49-F238E27FC236}">
                <a16:creationId xmlns:a16="http://schemas.microsoft.com/office/drawing/2014/main" id="{4683D00A-20E1-7687-EB6A-00BD19BC0144}"/>
              </a:ext>
            </a:extLst>
          </cdr:cNvPr>
          <cdr:cNvGrpSpPr/>
        </cdr:nvGrpSpPr>
        <cdr:grpSpPr>
          <a:xfrm xmlns:a="http://schemas.openxmlformats.org/drawingml/2006/main">
            <a:off x="50800" y="152046"/>
            <a:ext cx="4142801" cy="101246"/>
            <a:chOff x="50800" y="50800"/>
            <a:chExt cx="4142801" cy="101246"/>
          </a:xfrm>
        </cdr:grpSpPr>
        <cdr:sp macro="" textlink="">
          <cdr:nvSpPr>
            <cdr:cNvPr id="5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AB767404-60D7-FF92-2350-5316C49BCC7F}"/>
                </a:ext>
              </a:extLst>
            </cdr:cNvPr>
            <cdr:cNvSpPr txBox="1"/>
          </cdr:nvSpPr>
          <cdr:spPr>
            <a:xfrm xmlns:a="http://schemas.openxmlformats.org/drawingml/2006/main">
              <a:off x="177799" y="50800"/>
              <a:ext cx="40158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September 2024 ECB staff macroeconomic projections</a:t>
              </a:r>
            </a:p>
          </cdr:txBody>
        </cdr:sp>
        <cdr:sp macro="" textlink="">
          <cdr:nvSpPr>
            <cdr:cNvPr id="6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F39DC7C9-E8B2-0452-4922-C8E31B7B16F6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10" name="Ltxb3">
            <a:extLst xmlns:a="http://schemas.openxmlformats.org/drawingml/2006/main">
              <a:ext uri="{FF2B5EF4-FFF2-40B4-BE49-F238E27FC236}">
                <a16:creationId xmlns:a16="http://schemas.microsoft.com/office/drawing/2014/main" id="{B4F4FABF-7B5E-B0F0-D28A-47B35E4D0BDD}"/>
              </a:ext>
            </a:extLst>
          </cdr:cNvPr>
          <cdr:cNvGrpSpPr/>
        </cdr:nvGrpSpPr>
        <cdr:grpSpPr>
          <a:xfrm xmlns:a="http://schemas.openxmlformats.org/drawingml/2006/main">
            <a:off x="50800" y="253292"/>
            <a:ext cx="4142802" cy="101246"/>
            <a:chOff x="50800" y="50800"/>
            <a:chExt cx="4142802" cy="101246"/>
          </a:xfrm>
        </cdr:grpSpPr>
        <cdr:sp macro="" textlink="">
          <cdr:nvSpPr>
            <cdr:cNvPr id="8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BA94ED2B-7947-C767-5B95-61339A66D0A6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40158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2024 GDP outcome</a:t>
              </a:r>
            </a:p>
          </cdr:txBody>
        </cdr:sp>
        <cdr:sp macro="" textlink="">
          <cdr:nvSpPr>
            <cdr:cNvPr id="9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B6605BF9-6A9F-71BD-D5EC-00BB760FB0F9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65B8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13" name="Ltxb4">
            <a:extLst xmlns:a="http://schemas.openxmlformats.org/drawingml/2006/main">
              <a:ext uri="{FF2B5EF4-FFF2-40B4-BE49-F238E27FC236}">
                <a16:creationId xmlns:a16="http://schemas.microsoft.com/office/drawing/2014/main" id="{7C7132A3-88A8-8072-E5A9-785758ACBC50}"/>
              </a:ext>
            </a:extLst>
          </cdr:cNvPr>
          <cdr:cNvGrpSpPr/>
        </cdr:nvGrpSpPr>
        <cdr:grpSpPr>
          <a:xfrm xmlns:a="http://schemas.openxmlformats.org/drawingml/2006/main">
            <a:off x="50800" y="354538"/>
            <a:ext cx="4142801" cy="101246"/>
            <a:chOff x="50800" y="50800"/>
            <a:chExt cx="4142801" cy="101246"/>
          </a:xfrm>
        </cdr:grpSpPr>
        <cdr:sp macro="" textlink="">
          <cdr:nvSpPr>
            <cdr:cNvPr id="11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297683B6-3C94-B78A-C209-D24429C2F5AA}"/>
                </a:ext>
              </a:extLst>
            </cdr:cNvPr>
            <cdr:cNvSpPr txBox="1"/>
          </cdr:nvSpPr>
          <cdr:spPr>
            <a:xfrm xmlns:a="http://schemas.openxmlformats.org/drawingml/2006/main">
              <a:off x="177799" y="50800"/>
              <a:ext cx="40158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2024 SPF</a:t>
              </a:r>
            </a:p>
          </cdr:txBody>
        </cdr:sp>
        <cdr:sp macro="" textlink="">
          <cdr:nvSpPr>
            <cdr:cNvPr id="12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4472B8C6-D60C-CD01-4C56-B7A490C91AFE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16" name="Ltxb5">
            <a:extLst xmlns:a="http://schemas.openxmlformats.org/drawingml/2006/main">
              <a:ext uri="{FF2B5EF4-FFF2-40B4-BE49-F238E27FC236}">
                <a16:creationId xmlns:a16="http://schemas.microsoft.com/office/drawing/2014/main" id="{5B5C4350-42E1-7C6F-464F-8A153D4E201F}"/>
              </a:ext>
            </a:extLst>
          </cdr:cNvPr>
          <cdr:cNvGrpSpPr/>
        </cdr:nvGrpSpPr>
        <cdr:grpSpPr>
          <a:xfrm xmlns:a="http://schemas.openxmlformats.org/drawingml/2006/main">
            <a:off x="0" y="404984"/>
            <a:ext cx="0" cy="0"/>
            <a:chOff x="0" y="0"/>
            <a:chExt cx="0" cy="0"/>
          </a:xfrm>
        </cdr:grpSpPr>
      </cdr:grpSp>
      <cdr:grpSp>
        <cdr:nvGrpSpPr>
          <cdr:cNvPr id="19" name="Ltxb6">
            <a:extLst xmlns:a="http://schemas.openxmlformats.org/drawingml/2006/main">
              <a:ext uri="{FF2B5EF4-FFF2-40B4-BE49-F238E27FC236}">
                <a16:creationId xmlns:a16="http://schemas.microsoft.com/office/drawing/2014/main" id="{760DFC88-A965-00C2-E530-6AFB149FB732}"/>
              </a:ext>
            </a:extLst>
          </cdr:cNvPr>
          <cdr:cNvGrpSpPr/>
        </cdr:nvGrpSpPr>
        <cdr:grpSpPr>
          <a:xfrm xmlns:a="http://schemas.openxmlformats.org/drawingml/2006/main">
            <a:off x="50800" y="578620"/>
            <a:ext cx="63500" cy="63500"/>
            <a:chOff x="50800" y="72390"/>
            <a:chExt cx="63500" cy="63500"/>
          </a:xfrm>
        </cdr:grpSpPr>
        <cdr:sp macro="" textlink="">
          <cdr:nvSpPr>
            <cdr:cNvPr id="18" name="Ltxb6b">
              <a:extLst xmlns:a="http://schemas.openxmlformats.org/drawingml/2006/main">
                <a:ext uri="{FF2B5EF4-FFF2-40B4-BE49-F238E27FC236}">
                  <a16:creationId xmlns:a16="http://schemas.microsoft.com/office/drawing/2014/main" id="{E089C7A4-DDD3-6ADE-0729-6BB7219FA6E2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FFFF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abs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247650</xdr:colOff>
      <xdr:row>8</xdr:row>
      <xdr:rowOff>9525</xdr:rowOff>
    </xdr:from>
    <xdr:to>
      <xdr:col>21</xdr:col>
      <xdr:colOff>516890</xdr:colOff>
      <xdr:row>20</xdr:row>
      <xdr:rowOff>97009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0D6D78F-ADAD-4EE7-9054-244E868FD8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absSizeAnchor xmlns:cdr="http://schemas.openxmlformats.org/drawingml/2006/chartDrawing">
    <cdr:from>
      <cdr:x>0.05785</cdr:x>
      <cdr:y>0</cdr:y>
    </cdr:from>
    <cdr:ext cx="2012451" cy="404984"/>
    <cdr:grpSp>
      <cdr:nvGrpSpPr>
        <cdr:cNvPr id="14" name="Legend">
          <a:extLst xmlns:a="http://schemas.openxmlformats.org/drawingml/2006/main">
            <a:ext uri="{FF2B5EF4-FFF2-40B4-BE49-F238E27FC236}">
              <a16:creationId xmlns:a16="http://schemas.microsoft.com/office/drawing/2014/main" id="{B3AE0932-1293-184C-3A1B-D9A9348E35D2}"/>
            </a:ext>
          </a:extLst>
        </cdr:cNvPr>
        <cdr:cNvGrpSpPr/>
      </cdr:nvGrpSpPr>
      <cdr:grpSpPr>
        <a:xfrm xmlns:a="http://schemas.openxmlformats.org/drawingml/2006/main">
          <a:off x="262447" y="0"/>
          <a:ext cx="2012451" cy="404984"/>
          <a:chOff x="50800" y="50800"/>
          <a:chExt cx="2012453" cy="404984"/>
        </a:xfrm>
      </cdr:grpSpPr>
      <cdr:grpSp>
        <cdr:nvGrpSpPr>
          <cdr:cNvPr id="4" name="Ltxb1">
            <a:extLst xmlns:a="http://schemas.openxmlformats.org/drawingml/2006/main">
              <a:ext uri="{FF2B5EF4-FFF2-40B4-BE49-F238E27FC236}">
                <a16:creationId xmlns:a16="http://schemas.microsoft.com/office/drawing/2014/main" id="{DFFD70E1-6C9A-12D7-7637-A0544E1516BB}"/>
              </a:ext>
            </a:extLst>
          </cdr:cNvPr>
          <cdr:cNvGrpSpPr/>
        </cdr:nvGrpSpPr>
        <cdr:grpSpPr>
          <a:xfrm xmlns:a="http://schemas.openxmlformats.org/drawingml/2006/main">
            <a:off x="50800" y="50800"/>
            <a:ext cx="605786" cy="101246"/>
            <a:chOff x="50800" y="50800"/>
            <a:chExt cx="605785" cy="101246"/>
          </a:xfrm>
        </cdr:grpSpPr>
        <cdr:sp macro="" textlink="">
          <cdr:nvSpPr>
            <cdr:cNvPr id="2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3FAC583A-CC86-6371-67B8-ED0B2B1FA5B3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478785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2022 SPF</a:t>
              </a:r>
            </a:p>
          </cdr:txBody>
        </cdr:sp>
        <cdr:sp macro="" textlink="">
          <cdr:nvSpPr>
            <cdr:cNvPr id="3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4B404E8E-1FDF-0EF3-2E0D-D3062061CBF6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7" name="Ltxb2">
            <a:extLst xmlns:a="http://schemas.openxmlformats.org/drawingml/2006/main">
              <a:ext uri="{FF2B5EF4-FFF2-40B4-BE49-F238E27FC236}">
                <a16:creationId xmlns:a16="http://schemas.microsoft.com/office/drawing/2014/main" id="{DCE2CEB8-9CE9-9678-DE2B-FAA4FDB02607}"/>
              </a:ext>
            </a:extLst>
          </cdr:cNvPr>
          <cdr:cNvGrpSpPr/>
        </cdr:nvGrpSpPr>
        <cdr:grpSpPr>
          <a:xfrm xmlns:a="http://schemas.openxmlformats.org/drawingml/2006/main">
            <a:off x="50800" y="152046"/>
            <a:ext cx="605785" cy="101246"/>
            <a:chOff x="50800" y="50800"/>
            <a:chExt cx="605785" cy="101246"/>
          </a:xfrm>
        </cdr:grpSpPr>
        <cdr:sp macro="" textlink="">
          <cdr:nvSpPr>
            <cdr:cNvPr id="5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B4325C01-0306-23FF-A7CE-C1CAF6320B31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478785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2024 SPF</a:t>
              </a:r>
            </a:p>
          </cdr:txBody>
        </cdr:sp>
        <cdr:sp macro="" textlink="">
          <cdr:nvSpPr>
            <cdr:cNvPr id="6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54635428-F881-90AE-0A5E-9BE6E1FA3808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10" name="Ltxb3">
            <a:extLst xmlns:a="http://schemas.openxmlformats.org/drawingml/2006/main">
              <a:ext uri="{FF2B5EF4-FFF2-40B4-BE49-F238E27FC236}">
                <a16:creationId xmlns:a16="http://schemas.microsoft.com/office/drawing/2014/main" id="{5BA9F944-1DAA-C4E3-AD6C-AFBEBA78E2C5}"/>
              </a:ext>
            </a:extLst>
          </cdr:cNvPr>
          <cdr:cNvGrpSpPr/>
        </cdr:nvGrpSpPr>
        <cdr:grpSpPr>
          <a:xfrm xmlns:a="http://schemas.openxmlformats.org/drawingml/2006/main">
            <a:off x="50800" y="253292"/>
            <a:ext cx="2012453" cy="101246"/>
            <a:chOff x="50800" y="50800"/>
            <a:chExt cx="2012453" cy="101246"/>
          </a:xfrm>
        </cdr:grpSpPr>
        <cdr:sp macro="" textlink="">
          <cdr:nvSpPr>
            <cdr:cNvPr id="8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21E602D6-A5DF-02E2-3E95-2BFB4AE785E1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1885453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September 2024 ECB staff macroeconomic projections</a:t>
              </a:r>
            </a:p>
          </cdr:txBody>
        </cdr:sp>
        <cdr:sp macro="" textlink="">
          <cdr:nvSpPr>
            <cdr:cNvPr id="9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DD26E446-B200-1ADA-BCFD-44034FE45DC8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13" name="Ltxb4">
            <a:extLst xmlns:a="http://schemas.openxmlformats.org/drawingml/2006/main">
              <a:ext uri="{FF2B5EF4-FFF2-40B4-BE49-F238E27FC236}">
                <a16:creationId xmlns:a16="http://schemas.microsoft.com/office/drawing/2014/main" id="{EDFA2547-21B3-58F8-024E-CA8BE17B4411}"/>
              </a:ext>
            </a:extLst>
          </cdr:cNvPr>
          <cdr:cNvGrpSpPr/>
        </cdr:nvGrpSpPr>
        <cdr:grpSpPr>
          <a:xfrm xmlns:a="http://schemas.openxmlformats.org/drawingml/2006/main">
            <a:off x="50800" y="354538"/>
            <a:ext cx="605785" cy="101246"/>
            <a:chOff x="50800" y="50800"/>
            <a:chExt cx="605785" cy="101246"/>
          </a:xfrm>
        </cdr:grpSpPr>
        <cdr:sp macro="" textlink="">
          <cdr:nvSpPr>
            <cdr:cNvPr id="11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AB3347FB-492F-67A3-0605-4DC90C4AAA82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478785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2024 SPF</a:t>
              </a:r>
            </a:p>
          </cdr:txBody>
        </cdr:sp>
        <cdr:sp macro="" textlink="">
          <cdr:nvSpPr>
            <cdr:cNvPr id="12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C34A535C-49D8-92B5-081A-DC8BD446BC34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65B8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abs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3</xdr:row>
      <xdr:rowOff>47625</xdr:rowOff>
    </xdr:from>
    <xdr:to>
      <xdr:col>8</xdr:col>
      <xdr:colOff>497840</xdr:colOff>
      <xdr:row>43</xdr:row>
      <xdr:rowOff>123718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10A7B1E8-21EF-78C5-042D-46A8C15BE0F3}"/>
            </a:ext>
          </a:extLst>
        </xdr:cNvPr>
        <xdr:cNvGrpSpPr/>
      </xdr:nvGrpSpPr>
      <xdr:grpSpPr>
        <a:xfrm>
          <a:off x="400050" y="533400"/>
          <a:ext cx="4536440" cy="6553093"/>
          <a:chOff x="9134475" y="1085850"/>
          <a:chExt cx="4536440" cy="6553093"/>
        </a:xfrm>
      </xdr:grpSpPr>
      <xdr:graphicFrame macro="">
        <xdr:nvGraphicFramePr>
          <xdr:cNvPr id="2" name="Chart 19">
            <a:extLst>
              <a:ext uri="{FF2B5EF4-FFF2-40B4-BE49-F238E27FC236}">
                <a16:creationId xmlns:a16="http://schemas.microsoft.com/office/drawing/2014/main" id="{A98D1380-2276-411A-8FA8-B632F651DA6A}"/>
              </a:ext>
            </a:extLst>
          </xdr:cNvPr>
          <xdr:cNvGraphicFramePr>
            <a:graphicFrameLocks/>
          </xdr:cNvGraphicFramePr>
        </xdr:nvGraphicFramePr>
        <xdr:xfrm>
          <a:off x="9134475" y="1085850"/>
          <a:ext cx="4536440" cy="239913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" name="Chart 20">
            <a:extLst>
              <a:ext uri="{FF2B5EF4-FFF2-40B4-BE49-F238E27FC236}">
                <a16:creationId xmlns:a16="http://schemas.microsoft.com/office/drawing/2014/main" id="{8010F036-E16D-4E3A-8C99-C1BCEFEF5F1E}"/>
              </a:ext>
            </a:extLst>
          </xdr:cNvPr>
          <xdr:cNvGraphicFramePr>
            <a:graphicFrameLocks/>
          </xdr:cNvGraphicFramePr>
        </xdr:nvGraphicFramePr>
        <xdr:xfrm>
          <a:off x="9134475" y="3466568"/>
          <a:ext cx="4536440" cy="209539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4" name="Chart 20">
            <a:extLst>
              <a:ext uri="{FF2B5EF4-FFF2-40B4-BE49-F238E27FC236}">
                <a16:creationId xmlns:a16="http://schemas.microsoft.com/office/drawing/2014/main" id="{B5602037-7D15-44FE-9DA0-C755788BE9CA}"/>
              </a:ext>
            </a:extLst>
          </xdr:cNvPr>
          <xdr:cNvGraphicFramePr>
            <a:graphicFrameLocks/>
          </xdr:cNvGraphicFramePr>
        </xdr:nvGraphicFramePr>
        <xdr:xfrm>
          <a:off x="9134475" y="5543549"/>
          <a:ext cx="4536440" cy="209539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0.04263</cdr:x>
      <cdr:y>0</cdr:y>
    </cdr:from>
    <cdr:to>
      <cdr:x>0.40501</cdr:x>
      <cdr:y>0.09453</cdr:y>
    </cdr:to>
    <cdr:grpSp>
      <cdr:nvGrpSpPr>
        <cdr:cNvPr id="28" name="Legend">
          <a:extLst xmlns:a="http://schemas.openxmlformats.org/drawingml/2006/main">
            <a:ext uri="{FF2B5EF4-FFF2-40B4-BE49-F238E27FC236}">
              <a16:creationId xmlns:a16="http://schemas.microsoft.com/office/drawing/2014/main" id="{B590B2FF-CF87-2320-F13A-EA7A0324A469}"/>
            </a:ext>
          </a:extLst>
        </cdr:cNvPr>
        <cdr:cNvGrpSpPr/>
      </cdr:nvGrpSpPr>
      <cdr:grpSpPr>
        <a:xfrm xmlns:a="http://schemas.openxmlformats.org/drawingml/2006/main">
          <a:off x="193370" y="0"/>
          <a:ext cx="1643755" cy="207246"/>
          <a:chOff x="0" y="0"/>
          <a:chExt cx="1620861" cy="203459"/>
        </a:xfrm>
      </cdr:grpSpPr>
      <cdr:grpSp>
        <cdr:nvGrpSpPr>
          <cdr:cNvPr id="29" name="Ltxb1">
            <a:extLst xmlns:a="http://schemas.openxmlformats.org/drawingml/2006/main">
              <a:ext uri="{FF2B5EF4-FFF2-40B4-BE49-F238E27FC236}">
                <a16:creationId xmlns:a16="http://schemas.microsoft.com/office/drawing/2014/main" id="{0E8329F0-4CB1-FF08-5CF7-3B7AFCC072EA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627202" cy="101729"/>
            <a:chOff x="0" y="0"/>
            <a:chExt cx="627202" cy="101729"/>
          </a:xfrm>
        </cdr:grpSpPr>
        <cdr:sp macro="" textlink="">
          <cdr:nvSpPr>
            <cdr:cNvPr id="39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F9E1F27C-BC54-B9E6-1AC5-B3877A949252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500202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HICP Q3 2024</a:t>
              </a:r>
            </a:p>
          </cdr:txBody>
        </cdr:sp>
        <cdr:sp macro="" textlink="">
          <cdr:nvSpPr>
            <cdr:cNvPr id="40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FFD075DE-B297-1B8A-6BF6-18443896D34B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98A1D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0" name="Ltxb2">
            <a:extLst xmlns:a="http://schemas.openxmlformats.org/drawingml/2006/main">
              <a:ext uri="{FF2B5EF4-FFF2-40B4-BE49-F238E27FC236}">
                <a16:creationId xmlns:a16="http://schemas.microsoft.com/office/drawing/2014/main" id="{FF6953D4-BB66-190B-0496-B9D73E481C81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627202" cy="101730"/>
            <a:chOff x="0" y="101729"/>
            <a:chExt cx="627202" cy="101729"/>
          </a:xfrm>
        </cdr:grpSpPr>
        <cdr:sp macro="" textlink="">
          <cdr:nvSpPr>
            <cdr:cNvPr id="37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C612F6B8-8A7A-C94A-4F86-0B8914CF59B5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729"/>
              <a:ext cx="500202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HICP Q4 2024</a:t>
              </a:r>
            </a:p>
          </cdr:txBody>
        </cdr:sp>
        <cdr:sp macro="" textlink="">
          <cdr:nvSpPr>
            <cdr:cNvPr id="38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CF7625DC-CDA3-EE07-E66E-BC991B29ECA7}"/>
                </a:ext>
              </a:extLst>
            </cdr:cNvPr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003894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1" name="Ltxb3">
            <a:extLst xmlns:a="http://schemas.openxmlformats.org/drawingml/2006/main">
              <a:ext uri="{FF2B5EF4-FFF2-40B4-BE49-F238E27FC236}">
                <a16:creationId xmlns:a16="http://schemas.microsoft.com/office/drawing/2014/main" id="{9910C510-D767-7B44-8904-9F9077726112}"/>
              </a:ext>
            </a:extLst>
          </cdr:cNvPr>
          <cdr:cNvGrpSpPr/>
        </cdr:nvGrpSpPr>
        <cdr:grpSpPr>
          <a:xfrm xmlns:a="http://schemas.openxmlformats.org/drawingml/2006/main">
            <a:off x="942363" y="0"/>
            <a:ext cx="678498" cy="101729"/>
            <a:chOff x="942363" y="0"/>
            <a:chExt cx="678498" cy="101729"/>
          </a:xfrm>
        </cdr:grpSpPr>
        <cdr:sp macro="" textlink="">
          <cdr:nvSpPr>
            <cdr:cNvPr id="35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EC8448D7-048E-0006-5DD9-738DF85E823B}"/>
                </a:ext>
              </a:extLst>
            </cdr:cNvPr>
            <cdr:cNvSpPr txBox="1"/>
          </cdr:nvSpPr>
          <cdr:spPr>
            <a:xfrm xmlns:a="http://schemas.openxmlformats.org/drawingml/2006/main">
              <a:off x="1069363" y="0"/>
              <a:ext cx="551498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HICPX Q3 2024</a:t>
              </a:r>
            </a:p>
          </cdr:txBody>
        </cdr:sp>
        <cdr:sp macro="" textlink="">
          <cdr:nvSpPr>
            <cdr:cNvPr id="36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C33A0C5B-A806-1562-33C7-205E43E80516}"/>
                </a:ext>
              </a:extLst>
            </cdr:cNvPr>
            <cdr:cNvSpPr/>
          </cdr:nvSpPr>
          <cdr:spPr>
            <a:xfrm xmlns:a="http://schemas.openxmlformats.org/drawingml/2006/main">
              <a:off x="942363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DDDA7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2" name="Ltxb4">
            <a:extLst xmlns:a="http://schemas.openxmlformats.org/drawingml/2006/main">
              <a:ext uri="{FF2B5EF4-FFF2-40B4-BE49-F238E27FC236}">
                <a16:creationId xmlns:a16="http://schemas.microsoft.com/office/drawing/2014/main" id="{DE170C24-BF8D-C208-DED4-AC0F47D81698}"/>
              </a:ext>
            </a:extLst>
          </cdr:cNvPr>
          <cdr:cNvGrpSpPr/>
        </cdr:nvGrpSpPr>
        <cdr:grpSpPr>
          <a:xfrm xmlns:a="http://schemas.openxmlformats.org/drawingml/2006/main">
            <a:off x="942363" y="101729"/>
            <a:ext cx="678498" cy="101729"/>
            <a:chOff x="942363" y="101729"/>
            <a:chExt cx="678498" cy="101729"/>
          </a:xfrm>
        </cdr:grpSpPr>
        <cdr:sp macro="" textlink="">
          <cdr:nvSpPr>
            <cdr:cNvPr id="33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662DDC48-F4E2-FA2B-989D-FB05C99FF7A4}"/>
                </a:ext>
              </a:extLst>
            </cdr:cNvPr>
            <cdr:cNvSpPr txBox="1"/>
          </cdr:nvSpPr>
          <cdr:spPr>
            <a:xfrm xmlns:a="http://schemas.openxmlformats.org/drawingml/2006/main">
              <a:off x="1069363" y="101729"/>
              <a:ext cx="551498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HICPX Q4 2024</a:t>
              </a:r>
            </a:p>
          </cdr:txBody>
        </cdr:sp>
        <cdr:sp macro="" textlink="">
          <cdr:nvSpPr>
            <cdr:cNvPr id="34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F576D196-08F4-4737-A73B-2C3E0A752881}"/>
                </a:ext>
              </a:extLst>
            </cdr:cNvPr>
            <cdr:cNvSpPr/>
          </cdr:nvSpPr>
          <cdr:spPr>
            <a:xfrm xmlns:a="http://schemas.openxmlformats.org/drawingml/2006/main">
              <a:off x="942363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0.xml><?xml version="1.0" encoding="utf-8"?>
<c:userShapes xmlns:c="http://schemas.openxmlformats.org/drawingml/2006/chart">
  <cdr:absSizeAnchor xmlns:cdr="http://schemas.openxmlformats.org/drawingml/2006/chartDrawing">
    <cdr:from>
      <cdr:x>0.04852</cdr:x>
      <cdr:y>0.14778</cdr:y>
    </cdr:from>
    <cdr:ext cx="4303648" cy="126892"/>
    <cdr:sp macro="" textlink="">
      <cdr:nvSpPr>
        <cdr:cNvPr id="2" name="Category">
          <a:extLst xmlns:a="http://schemas.openxmlformats.org/drawingml/2006/main">
            <a:ext uri="{FF2B5EF4-FFF2-40B4-BE49-F238E27FC236}">
              <a16:creationId xmlns:a16="http://schemas.microsoft.com/office/drawing/2014/main" id="{93B9E3D2-F529-BCFD-6E3C-22535D8238CF}"/>
            </a:ext>
          </a:extLst>
        </cdr:cNvPr>
        <cdr:cNvSpPr txBox="1"/>
      </cdr:nvSpPr>
      <cdr:spPr>
        <a:xfrm xmlns:a="http://schemas.openxmlformats.org/drawingml/2006/main">
          <a:off x="220092" y="354538"/>
          <a:ext cx="4303648" cy="1268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6350" tIns="31750" rIns="6350" bIns="6350" rtlCol="0">
          <a:spAutoFit/>
        </a:bodyPr>
        <a:lstStyle xmlns:a="http://schemas.openxmlformats.org/drawingml/2006/main"/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2024</a:t>
          </a:r>
        </a:p>
      </cdr:txBody>
    </cdr:sp>
  </cdr:absSizeAnchor>
  <cdr:absSizeAnchor xmlns:cdr="http://schemas.openxmlformats.org/drawingml/2006/chartDrawing">
    <cdr:from>
      <cdr:x>0.04852</cdr:x>
      <cdr:y>0</cdr:y>
    </cdr:from>
    <cdr:ext cx="4163947" cy="303738"/>
    <cdr:grpSp>
      <cdr:nvGrpSpPr>
        <cdr:cNvPr id="13" name="Legend">
          <a:extLst xmlns:a="http://schemas.openxmlformats.org/drawingml/2006/main">
            <a:ext uri="{FF2B5EF4-FFF2-40B4-BE49-F238E27FC236}">
              <a16:creationId xmlns:a16="http://schemas.microsoft.com/office/drawing/2014/main" id="{63EC7531-E40E-6A3A-6ACC-E811318A3F1E}"/>
            </a:ext>
          </a:extLst>
        </cdr:cNvPr>
        <cdr:cNvGrpSpPr/>
      </cdr:nvGrpSpPr>
      <cdr:grpSpPr>
        <a:xfrm xmlns:a="http://schemas.openxmlformats.org/drawingml/2006/main">
          <a:off x="220092" y="0"/>
          <a:ext cx="4163947" cy="303738"/>
          <a:chOff x="50800" y="50800"/>
          <a:chExt cx="4163947" cy="303738"/>
        </a:xfrm>
      </cdr:grpSpPr>
      <cdr:grpSp>
        <cdr:nvGrpSpPr>
          <cdr:cNvPr id="6" name="Ltxb1">
            <a:extLst xmlns:a="http://schemas.openxmlformats.org/drawingml/2006/main">
              <a:ext uri="{FF2B5EF4-FFF2-40B4-BE49-F238E27FC236}">
                <a16:creationId xmlns:a16="http://schemas.microsoft.com/office/drawing/2014/main" id="{1B56FE4C-D422-8C3E-A510-B447CCEEDCBC}"/>
              </a:ext>
            </a:extLst>
          </cdr:cNvPr>
          <cdr:cNvGrpSpPr/>
        </cdr:nvGrpSpPr>
        <cdr:grpSpPr>
          <a:xfrm xmlns:a="http://schemas.openxmlformats.org/drawingml/2006/main">
            <a:off x="50800" y="50800"/>
            <a:ext cx="4163947" cy="101246"/>
            <a:chOff x="50800" y="50800"/>
            <a:chExt cx="4163947" cy="101246"/>
          </a:xfrm>
        </cdr:grpSpPr>
        <cdr:sp macro="" textlink="">
          <cdr:nvSpPr>
            <cdr:cNvPr id="3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5D38B10C-E6CB-72A8-3234-CA3685333DAD}"/>
                </a:ext>
              </a:extLst>
            </cdr:cNvPr>
            <cdr:cNvSpPr txBox="1"/>
          </cdr:nvSpPr>
          <cdr:spPr>
            <a:xfrm xmlns:a="http://schemas.openxmlformats.org/drawingml/2006/main">
              <a:off x="177799" y="50800"/>
              <a:ext cx="40369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2024</a:t>
              </a:r>
            </a:p>
          </cdr:txBody>
        </cdr:sp>
        <cdr:sp macro="" textlink="">
          <cdr:nvSpPr>
            <cdr:cNvPr id="5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94D9CE4E-E4F8-1218-66C0-3FDCC3F3EEB5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9" name="Ltxb2">
            <a:extLst xmlns:a="http://schemas.openxmlformats.org/drawingml/2006/main">
              <a:ext uri="{FF2B5EF4-FFF2-40B4-BE49-F238E27FC236}">
                <a16:creationId xmlns:a16="http://schemas.microsoft.com/office/drawing/2014/main" id="{5E8961B1-904D-6D74-7FB5-8FDDC9D372A0}"/>
              </a:ext>
            </a:extLst>
          </cdr:cNvPr>
          <cdr:cNvGrpSpPr/>
        </cdr:nvGrpSpPr>
        <cdr:grpSpPr>
          <a:xfrm xmlns:a="http://schemas.openxmlformats.org/drawingml/2006/main">
            <a:off x="50800" y="152046"/>
            <a:ext cx="4163947" cy="101246"/>
            <a:chOff x="50800" y="50800"/>
            <a:chExt cx="4163947" cy="101246"/>
          </a:xfrm>
        </cdr:grpSpPr>
        <cdr:sp macro="" textlink="">
          <cdr:nvSpPr>
            <cdr:cNvPr id="7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453A4EEC-C2DD-5AC1-5462-F94B9E7EC6E4}"/>
                </a:ext>
              </a:extLst>
            </cdr:cNvPr>
            <cdr:cNvSpPr txBox="1"/>
          </cdr:nvSpPr>
          <cdr:spPr>
            <a:xfrm xmlns:a="http://schemas.openxmlformats.org/drawingml/2006/main">
              <a:off x="177799" y="50800"/>
              <a:ext cx="40369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2024</a:t>
              </a:r>
            </a:p>
          </cdr:txBody>
        </cdr:sp>
        <cdr:sp macro="" textlink="">
          <cdr:nvSpPr>
            <cdr:cNvPr id="8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706AAE46-2BFD-0F4A-3849-580C7EC34BEA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12" name="Ltxb3">
            <a:extLst xmlns:a="http://schemas.openxmlformats.org/drawingml/2006/main">
              <a:ext uri="{FF2B5EF4-FFF2-40B4-BE49-F238E27FC236}">
                <a16:creationId xmlns:a16="http://schemas.microsoft.com/office/drawing/2014/main" id="{5078F3F9-DD59-DB7F-0CA1-0A445348F328}"/>
              </a:ext>
            </a:extLst>
          </cdr:cNvPr>
          <cdr:cNvGrpSpPr/>
        </cdr:nvGrpSpPr>
        <cdr:grpSpPr>
          <a:xfrm xmlns:a="http://schemas.openxmlformats.org/drawingml/2006/main">
            <a:off x="50800" y="253292"/>
            <a:ext cx="4163947" cy="101246"/>
            <a:chOff x="50800" y="50800"/>
            <a:chExt cx="4163947" cy="101246"/>
          </a:xfrm>
        </cdr:grpSpPr>
        <cdr:sp macro="" textlink="">
          <cdr:nvSpPr>
            <cdr:cNvPr id="10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579F7BF9-BF96-66C7-7FFC-A983E4C6A601}"/>
                </a:ext>
              </a:extLst>
            </cdr:cNvPr>
            <cdr:cNvSpPr txBox="1"/>
          </cdr:nvSpPr>
          <cdr:spPr>
            <a:xfrm xmlns:a="http://schemas.openxmlformats.org/drawingml/2006/main">
              <a:off x="177799" y="50800"/>
              <a:ext cx="40369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2024</a:t>
              </a:r>
            </a:p>
          </cdr:txBody>
        </cdr:sp>
        <cdr:sp macro="" textlink="">
          <cdr:nvSpPr>
            <cdr:cNvPr id="11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B1502919-7EF3-A553-4AF1-41033B2479C9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absSizeAnchor>
</c:userShapes>
</file>

<file path=xl/drawings/drawing21.xml><?xml version="1.0" encoding="utf-8"?>
<c:userShapes xmlns:c="http://schemas.openxmlformats.org/drawingml/2006/chart">
  <cdr:absSizeAnchor xmlns:cdr="http://schemas.openxmlformats.org/drawingml/2006/chartDrawing">
    <cdr:from>
      <cdr:x>0.04852</cdr:x>
      <cdr:y>0.02424</cdr:y>
    </cdr:from>
    <cdr:ext cx="4303648" cy="126894"/>
    <cdr:sp macro="" textlink="">
      <cdr:nvSpPr>
        <cdr:cNvPr id="2" name="Category">
          <a:extLst xmlns:a="http://schemas.openxmlformats.org/drawingml/2006/main">
            <a:ext uri="{FF2B5EF4-FFF2-40B4-BE49-F238E27FC236}">
              <a16:creationId xmlns:a16="http://schemas.microsoft.com/office/drawing/2014/main" id="{4D58D689-9474-45F8-7B5B-0BC23D9DF200}"/>
            </a:ext>
          </a:extLst>
        </cdr:cNvPr>
        <cdr:cNvSpPr txBox="1"/>
      </cdr:nvSpPr>
      <cdr:spPr>
        <a:xfrm xmlns:a="http://schemas.openxmlformats.org/drawingml/2006/main">
          <a:off x="220092" y="50800"/>
          <a:ext cx="4303648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6350" tIns="31750" rIns="6350" bIns="6350" rtlCol="0">
          <a:spAutoFit/>
        </a:bodyPr>
        <a:lstStyle xmlns:a="http://schemas.openxmlformats.org/drawingml/2006/main"/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2025</a:t>
          </a:r>
        </a:p>
      </cdr:txBody>
    </cdr:sp>
  </cdr:absSizeAnchor>
</c:userShapes>
</file>

<file path=xl/drawings/drawing22.xml><?xml version="1.0" encoding="utf-8"?>
<c:userShapes xmlns:c="http://schemas.openxmlformats.org/drawingml/2006/chart">
  <cdr:absSizeAnchor xmlns:cdr="http://schemas.openxmlformats.org/drawingml/2006/chartDrawing">
    <cdr:from>
      <cdr:x>0.04852</cdr:x>
      <cdr:y>0.02424</cdr:y>
    </cdr:from>
    <cdr:ext cx="4303648" cy="126894"/>
    <cdr:sp macro="" textlink="">
      <cdr:nvSpPr>
        <cdr:cNvPr id="2" name="Category">
          <a:extLst xmlns:a="http://schemas.openxmlformats.org/drawingml/2006/main">
            <a:ext uri="{FF2B5EF4-FFF2-40B4-BE49-F238E27FC236}">
              <a16:creationId xmlns:a16="http://schemas.microsoft.com/office/drawing/2014/main" id="{1FB81AFE-B0BB-6D67-98C2-5FFAEE3868C4}"/>
            </a:ext>
          </a:extLst>
        </cdr:cNvPr>
        <cdr:cNvSpPr txBox="1"/>
      </cdr:nvSpPr>
      <cdr:spPr>
        <a:xfrm xmlns:a="http://schemas.openxmlformats.org/drawingml/2006/main">
          <a:off x="220092" y="50800"/>
          <a:ext cx="4303648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6350" tIns="31750" rIns="6350" bIns="6350" rtlCol="0">
          <a:spAutoFit/>
        </a:bodyPr>
        <a:lstStyle xmlns:a="http://schemas.openxmlformats.org/drawingml/2006/main"/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2026</a:t>
          </a:r>
        </a:p>
      </cdr:txBody>
    </cdr:sp>
  </cdr:absSizeAnchor>
</c:userShapes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3</xdr:row>
      <xdr:rowOff>0</xdr:rowOff>
    </xdr:from>
    <xdr:ext cx="4536440" cy="2159000"/>
    <xdr:graphicFrame macro="">
      <xdr:nvGraphicFramePr>
        <xdr:cNvPr id="4" name="Chart 21">
          <a:extLst>
            <a:ext uri="{FF2B5EF4-FFF2-40B4-BE49-F238E27FC236}">
              <a16:creationId xmlns:a16="http://schemas.microsoft.com/office/drawing/2014/main" id="{B464D3D2-D4D0-4DC7-86CF-D1699623C5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0.98113</cdr:x>
      <cdr:y>0.14136</cdr:y>
    </cdr:to>
    <cdr:grpSp>
      <cdr:nvGrpSpPr>
        <cdr:cNvPr id="12" name="Legend">
          <a:extLst xmlns:a="http://schemas.openxmlformats.org/drawingml/2006/main">
            <a:ext uri="{FF2B5EF4-FFF2-40B4-BE49-F238E27FC236}">
              <a16:creationId xmlns:a16="http://schemas.microsoft.com/office/drawing/2014/main" id="{1B4B5861-7410-8309-F276-45E63D6C7FC2}"/>
            </a:ext>
          </a:extLst>
        </cdr:cNvPr>
        <cdr:cNvGrpSpPr/>
      </cdr:nvGrpSpPr>
      <cdr:grpSpPr>
        <a:xfrm xmlns:a="http://schemas.openxmlformats.org/drawingml/2006/main">
          <a:off x="169300" y="0"/>
          <a:ext cx="4281547" cy="305196"/>
          <a:chOff x="0" y="0"/>
          <a:chExt cx="4281466" cy="305187"/>
        </a:xfrm>
      </cdr:grpSpPr>
      <cdr:grpSp>
        <cdr:nvGrpSpPr>
          <cdr:cNvPr id="13" name="Ltxb1">
            <a:extLst xmlns:a="http://schemas.openxmlformats.org/drawingml/2006/main">
              <a:ext uri="{FF2B5EF4-FFF2-40B4-BE49-F238E27FC236}">
                <a16:creationId xmlns:a16="http://schemas.microsoft.com/office/drawing/2014/main" id="{95BD9989-BC97-1B2B-491C-35D172680017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62606" cy="101729"/>
            <a:chOff x="0" y="0"/>
            <a:chExt cx="4262606" cy="101729"/>
          </a:xfrm>
        </cdr:grpSpPr>
        <cdr:sp macro="" textlink="">
          <cdr:nvSpPr>
            <cdr:cNvPr id="2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F5F0DDBB-BD82-2B53-458D-EDA8134703CC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135606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2024</a:t>
              </a:r>
            </a:p>
          </cdr:txBody>
        </cdr:sp>
        <cdr:sp macro="" textlink="">
          <cdr:nvSpPr>
            <cdr:cNvPr id="2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0566BF33-259C-C4DD-0DF7-B61EFE6BC53C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4" name="Ltxb2">
            <a:extLst xmlns:a="http://schemas.openxmlformats.org/drawingml/2006/main">
              <a:ext uri="{FF2B5EF4-FFF2-40B4-BE49-F238E27FC236}">
                <a16:creationId xmlns:a16="http://schemas.microsoft.com/office/drawing/2014/main" id="{EA1F1E6D-410C-93E4-5162-1E91BCF5E716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4281466" cy="101729"/>
            <a:chOff x="0" y="101729"/>
            <a:chExt cx="4281466" cy="101729"/>
          </a:xfrm>
        </cdr:grpSpPr>
        <cdr:sp macro="" textlink="">
          <cdr:nvSpPr>
            <cdr:cNvPr id="1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C165FB83-BC73-C868-3CE6-264EC2DF24A6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729"/>
              <a:ext cx="4154466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2024</a:t>
              </a:r>
            </a:p>
          </cdr:txBody>
        </cdr:sp>
        <cdr:sp macro="" textlink="">
          <cdr:nvSpPr>
            <cdr:cNvPr id="1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2AB8FD54-9776-A975-8D96-BE55F45EBCE9}"/>
                </a:ext>
              </a:extLst>
            </cdr:cNvPr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5" name="Ltxb3">
            <a:extLst xmlns:a="http://schemas.openxmlformats.org/drawingml/2006/main">
              <a:ext uri="{FF2B5EF4-FFF2-40B4-BE49-F238E27FC236}">
                <a16:creationId xmlns:a16="http://schemas.microsoft.com/office/drawing/2014/main" id="{86188AB5-46CC-9CF3-E2DA-D8F9AB46AFAD}"/>
              </a:ext>
            </a:extLst>
          </cdr:cNvPr>
          <cdr:cNvGrpSpPr/>
        </cdr:nvGrpSpPr>
        <cdr:grpSpPr>
          <a:xfrm xmlns:a="http://schemas.openxmlformats.org/drawingml/2006/main">
            <a:off x="0" y="203458"/>
            <a:ext cx="4268892" cy="101729"/>
            <a:chOff x="0" y="203458"/>
            <a:chExt cx="4268892" cy="101729"/>
          </a:xfrm>
        </cdr:grpSpPr>
        <cdr:sp macro="" textlink="">
          <cdr:nvSpPr>
            <cdr:cNvPr id="16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4F5BE628-00BB-5ADE-E749-E3C7274D1CEF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3458"/>
              <a:ext cx="4141892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2024</a:t>
              </a:r>
            </a:p>
          </cdr:txBody>
        </cdr:sp>
        <cdr:sp macro="" textlink="">
          <cdr:nvSpPr>
            <cdr:cNvPr id="17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0E44E924-8098-054D-1FE4-43B8807FC0D4}"/>
                </a:ext>
              </a:extLst>
            </cdr:cNvPr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4</xdr:row>
      <xdr:rowOff>104775</xdr:rowOff>
    </xdr:from>
    <xdr:to>
      <xdr:col>9</xdr:col>
      <xdr:colOff>59690</xdr:colOff>
      <xdr:row>17</xdr:row>
      <xdr:rowOff>139700</xdr:rowOff>
    </xdr:to>
    <xdr:graphicFrame macro="">
      <xdr:nvGraphicFramePr>
        <xdr:cNvPr id="6" name="Chart 14">
          <a:extLst>
            <a:ext uri="{FF2B5EF4-FFF2-40B4-BE49-F238E27FC236}">
              <a16:creationId xmlns:a16="http://schemas.microsoft.com/office/drawing/2014/main" id="{6D6F232D-D586-4548-BDB5-C3341802228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0.04198</cdr:x>
      <cdr:y>0</cdr:y>
    </cdr:from>
    <cdr:to>
      <cdr:x>0.13443</cdr:x>
      <cdr:y>0.09586</cdr:y>
    </cdr:to>
    <cdr:grpSp>
      <cdr:nvGrpSpPr>
        <cdr:cNvPr id="9" name="Legend">
          <a:extLst xmlns:a="http://schemas.openxmlformats.org/drawingml/2006/main">
            <a:ext uri="{FF2B5EF4-FFF2-40B4-BE49-F238E27FC236}">
              <a16:creationId xmlns:a16="http://schemas.microsoft.com/office/drawing/2014/main" id="{CCEE48B6-5E73-BAE9-D546-DA4EA87A017D}"/>
            </a:ext>
          </a:extLst>
        </cdr:cNvPr>
        <cdr:cNvGrpSpPr/>
      </cdr:nvGrpSpPr>
      <cdr:grpSpPr>
        <a:xfrm xmlns:a="http://schemas.openxmlformats.org/drawingml/2006/main">
          <a:off x="190440" y="0"/>
          <a:ext cx="419394" cy="206962"/>
          <a:chOff x="0" y="0"/>
          <a:chExt cx="422017" cy="203458"/>
        </a:xfrm>
      </cdr:grpSpPr>
      <cdr:grpSp>
        <cdr:nvGrpSpPr>
          <cdr:cNvPr id="10" name="Ltxb1">
            <a:extLst xmlns:a="http://schemas.openxmlformats.org/drawingml/2006/main">
              <a:ext uri="{FF2B5EF4-FFF2-40B4-BE49-F238E27FC236}">
                <a16:creationId xmlns:a16="http://schemas.microsoft.com/office/drawing/2014/main" id="{B14D69D3-DBAF-61AF-493B-A314B56671F7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14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EB2235EE-005F-8182-3D5C-A6CFD342B909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2024</a:t>
              </a:r>
            </a:p>
          </cdr:txBody>
        </cdr:sp>
        <cdr:sp macro="" textlink="">
          <cdr:nvSpPr>
            <cdr:cNvPr id="15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5207CE84-2D49-DBA1-9E28-262C4156784D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1" name="Ltxb2">
            <a:extLst xmlns:a="http://schemas.openxmlformats.org/drawingml/2006/main">
              <a:ext uri="{FF2B5EF4-FFF2-40B4-BE49-F238E27FC236}">
                <a16:creationId xmlns:a16="http://schemas.microsoft.com/office/drawing/2014/main" id="{366F34A5-5600-B0BB-8AD4-525CCF9F775E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12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571AA980-FFFB-4F07-B477-6BA4A0EF951D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2024</a:t>
              </a:r>
            </a:p>
          </cdr:txBody>
        </cdr:sp>
        <cdr:sp macro="" textlink="">
          <cdr:nvSpPr>
            <cdr:cNvPr id="13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289F7D05-C306-1BA3-E247-8003A12E6C35}"/>
                </a:ext>
              </a:extLst>
            </cdr:cNvPr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</xdr:row>
      <xdr:rowOff>30091</xdr:rowOff>
    </xdr:from>
    <xdr:to>
      <xdr:col>8</xdr:col>
      <xdr:colOff>755015</xdr:colOff>
      <xdr:row>43</xdr:row>
      <xdr:rowOff>95143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D456959C-C96B-600A-A8B3-A48E94C9726B}"/>
            </a:ext>
          </a:extLst>
        </xdr:cNvPr>
        <xdr:cNvGrpSpPr/>
      </xdr:nvGrpSpPr>
      <xdr:grpSpPr>
        <a:xfrm>
          <a:off x="133350" y="515866"/>
          <a:ext cx="4536440" cy="6580152"/>
          <a:chOff x="8191500" y="944491"/>
          <a:chExt cx="4536440" cy="6580152"/>
        </a:xfrm>
      </xdr:grpSpPr>
      <xdr:graphicFrame macro="">
        <xdr:nvGraphicFramePr>
          <xdr:cNvPr id="2" name="Chart 22">
            <a:extLst>
              <a:ext uri="{FF2B5EF4-FFF2-40B4-BE49-F238E27FC236}">
                <a16:creationId xmlns:a16="http://schemas.microsoft.com/office/drawing/2014/main" id="{7A609EAE-DA99-48D8-9D2F-CDFD1FAD4FB1}"/>
              </a:ext>
            </a:extLst>
          </xdr:cNvPr>
          <xdr:cNvGraphicFramePr>
            <a:graphicFrameLocks/>
          </xdr:cNvGraphicFramePr>
        </xdr:nvGraphicFramePr>
        <xdr:xfrm>
          <a:off x="8191500" y="944491"/>
          <a:ext cx="4536440" cy="239913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" name="Chart 23">
            <a:extLst>
              <a:ext uri="{FF2B5EF4-FFF2-40B4-BE49-F238E27FC236}">
                <a16:creationId xmlns:a16="http://schemas.microsoft.com/office/drawing/2014/main" id="{7B513678-FC69-453B-B0DB-CF167CA71816}"/>
              </a:ext>
            </a:extLst>
          </xdr:cNvPr>
          <xdr:cNvGraphicFramePr>
            <a:graphicFrameLocks/>
          </xdr:cNvGraphicFramePr>
        </xdr:nvGraphicFramePr>
        <xdr:xfrm>
          <a:off x="8191500" y="3338739"/>
          <a:ext cx="4536440" cy="209539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4" name="Chart 23">
            <a:extLst>
              <a:ext uri="{FF2B5EF4-FFF2-40B4-BE49-F238E27FC236}">
                <a16:creationId xmlns:a16="http://schemas.microsoft.com/office/drawing/2014/main" id="{3A2E89A0-A968-4FAE-952B-2604E44C9A9E}"/>
              </a:ext>
            </a:extLst>
          </xdr:cNvPr>
          <xdr:cNvGraphicFramePr>
            <a:graphicFrameLocks/>
          </xdr:cNvGraphicFramePr>
        </xdr:nvGraphicFramePr>
        <xdr:xfrm>
          <a:off x="8191500" y="5429249"/>
          <a:ext cx="4536440" cy="209539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28.xml><?xml version="1.0" encoding="utf-8"?>
<c:userShapes xmlns:c="http://schemas.openxmlformats.org/drawingml/2006/chart">
  <cdr:absSizeAnchor xmlns:cdr="http://schemas.openxmlformats.org/drawingml/2006/chartDrawing">
    <cdr:from>
      <cdr:x>0.04852</cdr:x>
      <cdr:y>0.14778</cdr:y>
    </cdr:from>
    <cdr:ext cx="4281595" cy="126892"/>
    <cdr:sp macro="" textlink="">
      <cdr:nvSpPr>
        <cdr:cNvPr id="2" name="Category">
          <a:extLst xmlns:a="http://schemas.openxmlformats.org/drawingml/2006/main">
            <a:ext uri="{FF2B5EF4-FFF2-40B4-BE49-F238E27FC236}">
              <a16:creationId xmlns:a16="http://schemas.microsoft.com/office/drawing/2014/main" id="{6A688360-5095-C3BE-37C0-F5C242B5D179}"/>
            </a:ext>
          </a:extLst>
        </cdr:cNvPr>
        <cdr:cNvSpPr txBox="1"/>
      </cdr:nvSpPr>
      <cdr:spPr>
        <a:xfrm xmlns:a="http://schemas.openxmlformats.org/drawingml/2006/main">
          <a:off x="220092" y="354538"/>
          <a:ext cx="4281595" cy="1268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6350" tIns="31750" rIns="6350" bIns="6350" rtlCol="0">
          <a:spAutoFit/>
        </a:bodyPr>
        <a:lstStyle xmlns:a="http://schemas.openxmlformats.org/drawingml/2006/main"/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2024</a:t>
          </a:r>
        </a:p>
      </cdr:txBody>
    </cdr:sp>
  </cdr:absSizeAnchor>
  <cdr:absSizeAnchor xmlns:cdr="http://schemas.openxmlformats.org/drawingml/2006/chartDrawing">
    <cdr:from>
      <cdr:x>0.04852</cdr:x>
      <cdr:y>0</cdr:y>
    </cdr:from>
    <cdr:ext cx="4163947" cy="303738"/>
    <cdr:grpSp>
      <cdr:nvGrpSpPr>
        <cdr:cNvPr id="12" name="Legend">
          <a:extLst xmlns:a="http://schemas.openxmlformats.org/drawingml/2006/main">
            <a:ext uri="{FF2B5EF4-FFF2-40B4-BE49-F238E27FC236}">
              <a16:creationId xmlns:a16="http://schemas.microsoft.com/office/drawing/2014/main" id="{CBD045DE-6CF2-DAD6-4B48-F5FE1D957AE2}"/>
            </a:ext>
          </a:extLst>
        </cdr:cNvPr>
        <cdr:cNvGrpSpPr/>
      </cdr:nvGrpSpPr>
      <cdr:grpSpPr>
        <a:xfrm xmlns:a="http://schemas.openxmlformats.org/drawingml/2006/main">
          <a:off x="220092" y="0"/>
          <a:ext cx="4163947" cy="303738"/>
          <a:chOff x="50800" y="50800"/>
          <a:chExt cx="4163947" cy="303738"/>
        </a:xfrm>
      </cdr:grpSpPr>
      <cdr:grpSp>
        <cdr:nvGrpSpPr>
          <cdr:cNvPr id="5" name="Ltxb1">
            <a:extLst xmlns:a="http://schemas.openxmlformats.org/drawingml/2006/main">
              <a:ext uri="{FF2B5EF4-FFF2-40B4-BE49-F238E27FC236}">
                <a16:creationId xmlns:a16="http://schemas.microsoft.com/office/drawing/2014/main" id="{3AD3DD1B-051E-77AE-52E4-83A5792B3786}"/>
              </a:ext>
            </a:extLst>
          </cdr:cNvPr>
          <cdr:cNvGrpSpPr/>
        </cdr:nvGrpSpPr>
        <cdr:grpSpPr>
          <a:xfrm xmlns:a="http://schemas.openxmlformats.org/drawingml/2006/main">
            <a:off x="50800" y="50800"/>
            <a:ext cx="4163947" cy="101246"/>
            <a:chOff x="50800" y="50800"/>
            <a:chExt cx="4163947" cy="101246"/>
          </a:xfrm>
        </cdr:grpSpPr>
        <cdr:sp macro="" textlink="">
          <cdr:nvSpPr>
            <cdr:cNvPr id="3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55352455-DBA9-F494-08EB-12C60D1D58ED}"/>
                </a:ext>
              </a:extLst>
            </cdr:cNvPr>
            <cdr:cNvSpPr txBox="1"/>
          </cdr:nvSpPr>
          <cdr:spPr>
            <a:xfrm xmlns:a="http://schemas.openxmlformats.org/drawingml/2006/main">
              <a:off x="177799" y="50800"/>
              <a:ext cx="40369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2024</a:t>
              </a:r>
            </a:p>
          </cdr:txBody>
        </cdr:sp>
        <cdr:sp macro="" textlink="">
          <cdr:nvSpPr>
            <cdr:cNvPr id="4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5BB8D8FF-3108-3D0F-6077-2926706D62DC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8" name="Ltxb2">
            <a:extLst xmlns:a="http://schemas.openxmlformats.org/drawingml/2006/main">
              <a:ext uri="{FF2B5EF4-FFF2-40B4-BE49-F238E27FC236}">
                <a16:creationId xmlns:a16="http://schemas.microsoft.com/office/drawing/2014/main" id="{8035BE52-1809-CE12-FBBE-DE8466BBF3DE}"/>
              </a:ext>
            </a:extLst>
          </cdr:cNvPr>
          <cdr:cNvGrpSpPr/>
        </cdr:nvGrpSpPr>
        <cdr:grpSpPr>
          <a:xfrm xmlns:a="http://schemas.openxmlformats.org/drawingml/2006/main">
            <a:off x="50800" y="152046"/>
            <a:ext cx="4163947" cy="101246"/>
            <a:chOff x="50800" y="50800"/>
            <a:chExt cx="4163947" cy="101246"/>
          </a:xfrm>
        </cdr:grpSpPr>
        <cdr:sp macro="" textlink="">
          <cdr:nvSpPr>
            <cdr:cNvPr id="6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0580ECBB-2491-485D-0060-98289020C608}"/>
                </a:ext>
              </a:extLst>
            </cdr:cNvPr>
            <cdr:cNvSpPr txBox="1"/>
          </cdr:nvSpPr>
          <cdr:spPr>
            <a:xfrm xmlns:a="http://schemas.openxmlformats.org/drawingml/2006/main">
              <a:off x="177799" y="50800"/>
              <a:ext cx="40369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2024</a:t>
              </a:r>
            </a:p>
          </cdr:txBody>
        </cdr:sp>
        <cdr:sp macro="" textlink="">
          <cdr:nvSpPr>
            <cdr:cNvPr id="7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23B2C60A-9286-B9E8-90F1-3A3AD5598BC6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11" name="Ltxb3">
            <a:extLst xmlns:a="http://schemas.openxmlformats.org/drawingml/2006/main">
              <a:ext uri="{FF2B5EF4-FFF2-40B4-BE49-F238E27FC236}">
                <a16:creationId xmlns:a16="http://schemas.microsoft.com/office/drawing/2014/main" id="{9E19D93A-114E-DED5-B699-016290FD4E75}"/>
              </a:ext>
            </a:extLst>
          </cdr:cNvPr>
          <cdr:cNvGrpSpPr/>
        </cdr:nvGrpSpPr>
        <cdr:grpSpPr>
          <a:xfrm xmlns:a="http://schemas.openxmlformats.org/drawingml/2006/main">
            <a:off x="50800" y="253292"/>
            <a:ext cx="4163947" cy="101246"/>
            <a:chOff x="50800" y="50800"/>
            <a:chExt cx="4163947" cy="101246"/>
          </a:xfrm>
        </cdr:grpSpPr>
        <cdr:sp macro="" textlink="">
          <cdr:nvSpPr>
            <cdr:cNvPr id="9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4E9CB670-A15E-B8A0-8346-7D4114FAD7AC}"/>
                </a:ext>
              </a:extLst>
            </cdr:cNvPr>
            <cdr:cNvSpPr txBox="1"/>
          </cdr:nvSpPr>
          <cdr:spPr>
            <a:xfrm xmlns:a="http://schemas.openxmlformats.org/drawingml/2006/main">
              <a:off x="177799" y="50800"/>
              <a:ext cx="40369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2024</a:t>
              </a:r>
            </a:p>
          </cdr:txBody>
        </cdr:sp>
        <cdr:sp macro="" textlink="">
          <cdr:nvSpPr>
            <cdr:cNvPr id="10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1DE79A32-6A8A-2C78-9455-8220627F08D5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absSizeAnchor>
</c:userShapes>
</file>

<file path=xl/drawings/drawing29.xml><?xml version="1.0" encoding="utf-8"?>
<c:userShapes xmlns:c="http://schemas.openxmlformats.org/drawingml/2006/chart">
  <cdr:absSizeAnchor xmlns:cdr="http://schemas.openxmlformats.org/drawingml/2006/chartDrawing">
    <cdr:from>
      <cdr:x>0.04852</cdr:x>
      <cdr:y>0.02424</cdr:y>
    </cdr:from>
    <cdr:ext cx="4281595" cy="126894"/>
    <cdr:sp macro="" textlink="">
      <cdr:nvSpPr>
        <cdr:cNvPr id="2" name="Category">
          <a:extLst xmlns:a="http://schemas.openxmlformats.org/drawingml/2006/main">
            <a:ext uri="{FF2B5EF4-FFF2-40B4-BE49-F238E27FC236}">
              <a16:creationId xmlns:a16="http://schemas.microsoft.com/office/drawing/2014/main" id="{B8D4A31B-EE11-9915-346B-E4375D810910}"/>
            </a:ext>
          </a:extLst>
        </cdr:cNvPr>
        <cdr:cNvSpPr txBox="1"/>
      </cdr:nvSpPr>
      <cdr:spPr>
        <a:xfrm xmlns:a="http://schemas.openxmlformats.org/drawingml/2006/main">
          <a:off x="220092" y="50800"/>
          <a:ext cx="4281595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6350" tIns="31750" rIns="6350" bIns="6350" rtlCol="0">
          <a:spAutoFit/>
        </a:bodyPr>
        <a:lstStyle xmlns:a="http://schemas.openxmlformats.org/drawingml/2006/main"/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2025</a:t>
          </a:r>
        </a:p>
      </cdr:txBody>
    </cdr:sp>
  </cdr:abs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3</xdr:row>
      <xdr:rowOff>66674</xdr:rowOff>
    </xdr:from>
    <xdr:to>
      <xdr:col>9</xdr:col>
      <xdr:colOff>2539</xdr:colOff>
      <xdr:row>43</xdr:row>
      <xdr:rowOff>76094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4749629-87B3-07D7-5ADF-20ED41B29785}"/>
            </a:ext>
          </a:extLst>
        </xdr:cNvPr>
        <xdr:cNvGrpSpPr/>
      </xdr:nvGrpSpPr>
      <xdr:grpSpPr>
        <a:xfrm>
          <a:off x="228599" y="552449"/>
          <a:ext cx="4536440" cy="6486420"/>
          <a:chOff x="10325099" y="1104899"/>
          <a:chExt cx="4536440" cy="6486420"/>
        </a:xfrm>
      </xdr:grpSpPr>
      <xdr:graphicFrame macro="">
        <xdr:nvGraphicFramePr>
          <xdr:cNvPr id="4" name="Chart 16">
            <a:extLst>
              <a:ext uri="{FF2B5EF4-FFF2-40B4-BE49-F238E27FC236}">
                <a16:creationId xmlns:a16="http://schemas.microsoft.com/office/drawing/2014/main" id="{C52EC80C-4550-4CFA-8F65-21D59B8F6BE8}"/>
              </a:ext>
            </a:extLst>
          </xdr:cNvPr>
          <xdr:cNvGraphicFramePr>
            <a:graphicFrameLocks/>
          </xdr:cNvGraphicFramePr>
        </xdr:nvGraphicFramePr>
        <xdr:xfrm>
          <a:off x="10325099" y="1104899"/>
          <a:ext cx="4536440" cy="239913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5" name="Chart 17">
            <a:extLst>
              <a:ext uri="{FF2B5EF4-FFF2-40B4-BE49-F238E27FC236}">
                <a16:creationId xmlns:a16="http://schemas.microsoft.com/office/drawing/2014/main" id="{146054C1-455A-48BF-94F9-2EBE1043DAA9}"/>
              </a:ext>
            </a:extLst>
          </xdr:cNvPr>
          <xdr:cNvGraphicFramePr>
            <a:graphicFrameLocks/>
          </xdr:cNvGraphicFramePr>
        </xdr:nvGraphicFramePr>
        <xdr:xfrm>
          <a:off x="10325099" y="3452281"/>
          <a:ext cx="4536440" cy="209539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Chart 17">
            <a:extLst>
              <a:ext uri="{FF2B5EF4-FFF2-40B4-BE49-F238E27FC236}">
                <a16:creationId xmlns:a16="http://schemas.microsoft.com/office/drawing/2014/main" id="{86B2B8A3-73C1-4721-B38A-7750E9B34C5D}"/>
              </a:ext>
            </a:extLst>
          </xdr:cNvPr>
          <xdr:cNvGraphicFramePr>
            <a:graphicFrameLocks/>
          </xdr:cNvGraphicFramePr>
        </xdr:nvGraphicFramePr>
        <xdr:xfrm>
          <a:off x="10325099" y="5495925"/>
          <a:ext cx="4536440" cy="209539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30.xml><?xml version="1.0" encoding="utf-8"?>
<c:userShapes xmlns:c="http://schemas.openxmlformats.org/drawingml/2006/chart">
  <cdr:absSizeAnchor xmlns:cdr="http://schemas.openxmlformats.org/drawingml/2006/chartDrawing">
    <cdr:from>
      <cdr:x>0.04852</cdr:x>
      <cdr:y>0.02424</cdr:y>
    </cdr:from>
    <cdr:ext cx="4281595" cy="126894"/>
    <cdr:sp macro="" textlink="">
      <cdr:nvSpPr>
        <cdr:cNvPr id="2" name="Category">
          <a:extLst xmlns:a="http://schemas.openxmlformats.org/drawingml/2006/main">
            <a:ext uri="{FF2B5EF4-FFF2-40B4-BE49-F238E27FC236}">
              <a16:creationId xmlns:a16="http://schemas.microsoft.com/office/drawing/2014/main" id="{41E67DA8-BD55-8C6D-455B-2043536C26EC}"/>
            </a:ext>
          </a:extLst>
        </cdr:cNvPr>
        <cdr:cNvSpPr txBox="1"/>
      </cdr:nvSpPr>
      <cdr:spPr>
        <a:xfrm xmlns:a="http://schemas.openxmlformats.org/drawingml/2006/main">
          <a:off x="220092" y="50800"/>
          <a:ext cx="4281595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6350" tIns="31750" rIns="6350" bIns="6350" rtlCol="0">
          <a:spAutoFit/>
        </a:bodyPr>
        <a:lstStyle xmlns:a="http://schemas.openxmlformats.org/drawingml/2006/main"/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2026</a:t>
          </a:r>
        </a:p>
      </cdr:txBody>
    </cdr:sp>
  </cdr:abs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</xdr:row>
      <xdr:rowOff>57150</xdr:rowOff>
    </xdr:from>
    <xdr:to>
      <xdr:col>8</xdr:col>
      <xdr:colOff>774065</xdr:colOff>
      <xdr:row>17</xdr:row>
      <xdr:rowOff>62438</xdr:rowOff>
    </xdr:to>
    <xdr:graphicFrame macro="">
      <xdr:nvGraphicFramePr>
        <xdr:cNvPr id="2" name="Chart 23">
          <a:extLst>
            <a:ext uri="{FF2B5EF4-FFF2-40B4-BE49-F238E27FC236}">
              <a16:creationId xmlns:a16="http://schemas.microsoft.com/office/drawing/2014/main" id="{9D9D8887-D425-4F76-AEBE-A4E75EFCBB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absSizeAnchor xmlns:cdr="http://schemas.openxmlformats.org/drawingml/2006/chartDrawing">
    <cdr:from>
      <cdr:x>0.04852</cdr:x>
      <cdr:y>0</cdr:y>
    </cdr:from>
    <cdr:ext cx="4163947" cy="303738"/>
    <cdr:grpSp>
      <cdr:nvGrpSpPr>
        <cdr:cNvPr id="11" name="Legend">
          <a:extLst xmlns:a="http://schemas.openxmlformats.org/drawingml/2006/main">
            <a:ext uri="{FF2B5EF4-FFF2-40B4-BE49-F238E27FC236}">
              <a16:creationId xmlns:a16="http://schemas.microsoft.com/office/drawing/2014/main" id="{DF6D88F4-B244-41D0-B15B-3708E10ED50E}"/>
            </a:ext>
          </a:extLst>
        </cdr:cNvPr>
        <cdr:cNvGrpSpPr/>
      </cdr:nvGrpSpPr>
      <cdr:grpSpPr>
        <a:xfrm xmlns:a="http://schemas.openxmlformats.org/drawingml/2006/main">
          <a:off x="220092" y="0"/>
          <a:ext cx="4163947" cy="303738"/>
          <a:chOff x="50800" y="50800"/>
          <a:chExt cx="4163948" cy="303738"/>
        </a:xfrm>
      </cdr:grpSpPr>
      <cdr:grpSp>
        <cdr:nvGrpSpPr>
          <cdr:cNvPr id="4" name="Ltxb1">
            <a:extLst xmlns:a="http://schemas.openxmlformats.org/drawingml/2006/main">
              <a:ext uri="{FF2B5EF4-FFF2-40B4-BE49-F238E27FC236}">
                <a16:creationId xmlns:a16="http://schemas.microsoft.com/office/drawing/2014/main" id="{4866BCC6-359A-50E1-0F6F-BB4CD8F6F4EF}"/>
              </a:ext>
            </a:extLst>
          </cdr:cNvPr>
          <cdr:cNvGrpSpPr/>
        </cdr:nvGrpSpPr>
        <cdr:grpSpPr>
          <a:xfrm xmlns:a="http://schemas.openxmlformats.org/drawingml/2006/main">
            <a:off x="50800" y="50800"/>
            <a:ext cx="4163948" cy="101246"/>
            <a:chOff x="50800" y="50800"/>
            <a:chExt cx="4163947" cy="101246"/>
          </a:xfrm>
        </cdr:grpSpPr>
        <cdr:sp macro="" textlink="">
          <cdr:nvSpPr>
            <cdr:cNvPr id="2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24AFD5A6-8761-986E-5CEC-0C564A8805B8}"/>
                </a:ext>
              </a:extLst>
            </cdr:cNvPr>
            <cdr:cNvSpPr txBox="1"/>
          </cdr:nvSpPr>
          <cdr:spPr>
            <a:xfrm xmlns:a="http://schemas.openxmlformats.org/drawingml/2006/main">
              <a:off x="177799" y="50800"/>
              <a:ext cx="40369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2024</a:t>
              </a:r>
            </a:p>
          </cdr:txBody>
        </cdr:sp>
        <cdr:sp macro="" textlink="">
          <cdr:nvSpPr>
            <cdr:cNvPr id="3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263618CA-24A6-AF78-E806-92B44F3039C3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7" name="Ltxb2">
            <a:extLst xmlns:a="http://schemas.openxmlformats.org/drawingml/2006/main">
              <a:ext uri="{FF2B5EF4-FFF2-40B4-BE49-F238E27FC236}">
                <a16:creationId xmlns:a16="http://schemas.microsoft.com/office/drawing/2014/main" id="{A0FEECE3-B5D2-9DDB-E4A8-9D11B7BFADB5}"/>
              </a:ext>
            </a:extLst>
          </cdr:cNvPr>
          <cdr:cNvGrpSpPr/>
        </cdr:nvGrpSpPr>
        <cdr:grpSpPr>
          <a:xfrm xmlns:a="http://schemas.openxmlformats.org/drawingml/2006/main">
            <a:off x="50800" y="152046"/>
            <a:ext cx="4163947" cy="101246"/>
            <a:chOff x="50800" y="50800"/>
            <a:chExt cx="4163947" cy="101246"/>
          </a:xfrm>
        </cdr:grpSpPr>
        <cdr:sp macro="" textlink="">
          <cdr:nvSpPr>
            <cdr:cNvPr id="5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F1BFF325-E923-0015-873D-465E15C498BD}"/>
                </a:ext>
              </a:extLst>
            </cdr:cNvPr>
            <cdr:cNvSpPr txBox="1"/>
          </cdr:nvSpPr>
          <cdr:spPr>
            <a:xfrm xmlns:a="http://schemas.openxmlformats.org/drawingml/2006/main">
              <a:off x="177799" y="50800"/>
              <a:ext cx="40369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2024</a:t>
              </a:r>
            </a:p>
          </cdr:txBody>
        </cdr:sp>
        <cdr:sp macro="" textlink="">
          <cdr:nvSpPr>
            <cdr:cNvPr id="6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1ECDCFC5-6CAD-DD27-96ED-664ECC7C55C7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10" name="Ltxb3">
            <a:extLst xmlns:a="http://schemas.openxmlformats.org/drawingml/2006/main">
              <a:ext uri="{FF2B5EF4-FFF2-40B4-BE49-F238E27FC236}">
                <a16:creationId xmlns:a16="http://schemas.microsoft.com/office/drawing/2014/main" id="{B53FE38E-24CA-FE59-5AEA-243E1676142B}"/>
              </a:ext>
            </a:extLst>
          </cdr:cNvPr>
          <cdr:cNvGrpSpPr/>
        </cdr:nvGrpSpPr>
        <cdr:grpSpPr>
          <a:xfrm xmlns:a="http://schemas.openxmlformats.org/drawingml/2006/main">
            <a:off x="50800" y="253292"/>
            <a:ext cx="4163947" cy="101246"/>
            <a:chOff x="50800" y="50800"/>
            <a:chExt cx="4163947" cy="101246"/>
          </a:xfrm>
        </cdr:grpSpPr>
        <cdr:sp macro="" textlink="">
          <cdr:nvSpPr>
            <cdr:cNvPr id="8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F566BE77-FA95-CAEC-B758-289061ECC32E}"/>
                </a:ext>
              </a:extLst>
            </cdr:cNvPr>
            <cdr:cNvSpPr txBox="1"/>
          </cdr:nvSpPr>
          <cdr:spPr>
            <a:xfrm xmlns:a="http://schemas.openxmlformats.org/drawingml/2006/main">
              <a:off x="177799" y="50800"/>
              <a:ext cx="40369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2024</a:t>
              </a:r>
            </a:p>
          </cdr:txBody>
        </cdr:sp>
        <cdr:sp macro="" textlink="">
          <cdr:nvSpPr>
            <cdr:cNvPr id="9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0BAA96D6-140A-3E4A-12C4-A9D6EA69A8E7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abs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202645</xdr:colOff>
      <xdr:row>2</xdr:row>
      <xdr:rowOff>117966</xdr:rowOff>
    </xdr:from>
    <xdr:to>
      <xdr:col>9</xdr:col>
      <xdr:colOff>147595</xdr:colOff>
      <xdr:row>26</xdr:row>
      <xdr:rowOff>51039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D210CB19-D021-6791-1C32-44DB65B0C729}"/>
            </a:ext>
          </a:extLst>
        </xdr:cNvPr>
        <xdr:cNvGrpSpPr>
          <a:grpSpLocks noChangeAspect="1"/>
        </xdr:cNvGrpSpPr>
      </xdr:nvGrpSpPr>
      <xdr:grpSpPr>
        <a:xfrm>
          <a:off x="202645" y="498966"/>
          <a:ext cx="4536000" cy="4543173"/>
          <a:chOff x="6162842" y="5344026"/>
          <a:chExt cx="4557963" cy="4539327"/>
        </a:xfrm>
      </xdr:grpSpPr>
      <xdr:graphicFrame macro="">
        <xdr:nvGraphicFramePr>
          <xdr:cNvPr id="11" name="Chart 2">
            <a:extLst>
              <a:ext uri="{FF2B5EF4-FFF2-40B4-BE49-F238E27FC236}">
                <a16:creationId xmlns:a16="http://schemas.microsoft.com/office/drawing/2014/main" id="{74E87BA6-739A-45C4-BCD4-139B7BF6A69E}"/>
              </a:ext>
            </a:extLst>
          </xdr:cNvPr>
          <xdr:cNvGraphicFramePr>
            <a:graphicFrameLocks/>
          </xdr:cNvGraphicFramePr>
        </xdr:nvGraphicFramePr>
        <xdr:xfrm>
          <a:off x="6162842" y="5344026"/>
          <a:ext cx="2270125" cy="236525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12" name="Chart 2">
            <a:extLst>
              <a:ext uri="{FF2B5EF4-FFF2-40B4-BE49-F238E27FC236}">
                <a16:creationId xmlns:a16="http://schemas.microsoft.com/office/drawing/2014/main" id="{045952D2-7F53-49B9-B41F-B48D38F318FC}"/>
              </a:ext>
            </a:extLst>
          </xdr:cNvPr>
          <xdr:cNvGraphicFramePr>
            <a:graphicFrameLocks/>
          </xdr:cNvGraphicFramePr>
        </xdr:nvGraphicFramePr>
        <xdr:xfrm>
          <a:off x="8452017" y="5432447"/>
          <a:ext cx="2267953" cy="227683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15" name="Chart 14">
            <a:extLst>
              <a:ext uri="{FF2B5EF4-FFF2-40B4-BE49-F238E27FC236}">
                <a16:creationId xmlns:a16="http://schemas.microsoft.com/office/drawing/2014/main" id="{B6F592BC-D23C-444F-A6B6-1A1448E71116}"/>
              </a:ext>
            </a:extLst>
          </xdr:cNvPr>
          <xdr:cNvGraphicFramePr>
            <a:graphicFrameLocks/>
          </xdr:cNvGraphicFramePr>
        </xdr:nvGraphicFramePr>
        <xdr:xfrm>
          <a:off x="6162842" y="7719092"/>
          <a:ext cx="2270960" cy="216275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17" name="Chart 2">
            <a:extLst>
              <a:ext uri="{FF2B5EF4-FFF2-40B4-BE49-F238E27FC236}">
                <a16:creationId xmlns:a16="http://schemas.microsoft.com/office/drawing/2014/main" id="{5395D99F-7E07-4942-8687-1D612F78E037}"/>
              </a:ext>
            </a:extLst>
          </xdr:cNvPr>
          <xdr:cNvGraphicFramePr>
            <a:graphicFrameLocks/>
          </xdr:cNvGraphicFramePr>
        </xdr:nvGraphicFramePr>
        <xdr:xfrm>
          <a:off x="8452017" y="7719092"/>
          <a:ext cx="2268788" cy="216426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</xdr:grpSp>
    <xdr:clientData/>
  </xdr:twoCellAnchor>
</xdr:wsDr>
</file>

<file path=xl/drawings/drawing34.xml><?xml version="1.0" encoding="utf-8"?>
<c:userShapes xmlns:c="http://schemas.openxmlformats.org/drawingml/2006/chart">
  <cdr:absSizeAnchor xmlns:cdr="http://schemas.openxmlformats.org/drawingml/2006/chartDrawing">
    <cdr:from>
      <cdr:x>0.12066</cdr:x>
      <cdr:y>0.10464</cdr:y>
    </cdr:from>
    <cdr:ext cx="1947360" cy="215315"/>
    <cdr:sp macro="" textlink="">
      <cdr:nvSpPr>
        <cdr:cNvPr id="2" name="Category">
          <a:extLst xmlns:a="http://schemas.openxmlformats.org/drawingml/2006/main">
            <a:ext uri="{FF2B5EF4-FFF2-40B4-BE49-F238E27FC236}">
              <a16:creationId xmlns:a16="http://schemas.microsoft.com/office/drawing/2014/main" id="{70A835D6-E8AD-2490-3999-4B912A32137C}"/>
            </a:ext>
          </a:extLst>
        </cdr:cNvPr>
        <cdr:cNvSpPr txBox="1"/>
      </cdr:nvSpPr>
      <cdr:spPr>
        <a:xfrm xmlns:a="http://schemas.openxmlformats.org/drawingml/2006/main">
          <a:off x="273942" y="249586"/>
          <a:ext cx="1947360" cy="215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6350" tIns="31750" rIns="6350" bIns="6350" rtlCol="0">
          <a:spAutoFit/>
        </a:bodyPr>
        <a:lstStyle xmlns:a="http://schemas.openxmlformats.org/drawingml/2006/main"/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a) Interest rate on ECB’s deposit facility / main refinancing operations (percentages)</a:t>
          </a:r>
        </a:p>
      </cdr:txBody>
    </cdr:sp>
  </cdr:absSizeAnchor>
  <cdr:absSizeAnchor xmlns:cdr="http://schemas.openxmlformats.org/drawingml/2006/chartDrawing">
    <cdr:from>
      <cdr:x>0.12225</cdr:x>
      <cdr:y>0</cdr:y>
    </cdr:from>
    <cdr:ext cx="1873310" cy="202492"/>
    <cdr:grpSp>
      <cdr:nvGrpSpPr>
        <cdr:cNvPr id="16" name="Legend">
          <a:extLst xmlns:a="http://schemas.openxmlformats.org/drawingml/2006/main">
            <a:ext uri="{FF2B5EF4-FFF2-40B4-BE49-F238E27FC236}">
              <a16:creationId xmlns:a16="http://schemas.microsoft.com/office/drawing/2014/main" id="{47831157-9D76-FFA8-CF2D-D9EF111F4F1B}"/>
            </a:ext>
          </a:extLst>
        </cdr:cNvPr>
        <cdr:cNvGrpSpPr/>
      </cdr:nvGrpSpPr>
      <cdr:grpSpPr>
        <a:xfrm xmlns:a="http://schemas.openxmlformats.org/drawingml/2006/main">
          <a:off x="276178" y="0"/>
          <a:ext cx="1873310" cy="202492"/>
          <a:chOff x="50800" y="50800"/>
          <a:chExt cx="1873311" cy="202492"/>
        </a:xfrm>
      </cdr:grpSpPr>
      <cdr:grpSp>
        <cdr:nvGrpSpPr>
          <cdr:cNvPr id="5" name="Ltxb1">
            <a:extLst xmlns:a="http://schemas.openxmlformats.org/drawingml/2006/main">
              <a:ext uri="{FF2B5EF4-FFF2-40B4-BE49-F238E27FC236}">
                <a16:creationId xmlns:a16="http://schemas.microsoft.com/office/drawing/2014/main" id="{3A93644D-DFA7-4677-4998-D55BF7F83435}"/>
              </a:ext>
            </a:extLst>
          </cdr:cNvPr>
          <cdr:cNvGrpSpPr/>
        </cdr:nvGrpSpPr>
        <cdr:grpSpPr>
          <a:xfrm xmlns:a="http://schemas.openxmlformats.org/drawingml/2006/main">
            <a:off x="50800" y="50800"/>
            <a:ext cx="1866896" cy="100438"/>
            <a:chOff x="50800" y="50800"/>
            <a:chExt cx="1873311" cy="101246"/>
          </a:xfrm>
        </cdr:grpSpPr>
        <cdr:sp macro="" textlink="">
          <cdr:nvSpPr>
            <cdr:cNvPr id="3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1430AE2C-31E9-2D58-8B4B-9F032B95E9E3}"/>
                </a:ext>
              </a:extLst>
            </cdr:cNvPr>
            <cdr:cNvSpPr txBox="1"/>
          </cdr:nvSpPr>
          <cdr:spPr>
            <a:xfrm xmlns:a="http://schemas.openxmlformats.org/drawingml/2006/main">
              <a:off x="177799" y="50800"/>
              <a:ext cx="174631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2024</a:t>
              </a:r>
            </a:p>
          </cdr:txBody>
        </cdr:sp>
        <cdr:sp macro="" textlink="">
          <cdr:nvSpPr>
            <cdr:cNvPr id="4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B5EC07E6-0911-E61F-465F-A412874DC4D4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8" name="Ltxb2">
            <a:extLst xmlns:a="http://schemas.openxmlformats.org/drawingml/2006/main">
              <a:ext uri="{FF2B5EF4-FFF2-40B4-BE49-F238E27FC236}">
                <a16:creationId xmlns:a16="http://schemas.microsoft.com/office/drawing/2014/main" id="{3CBD99AD-8D78-A862-B0D1-7997C5A48722}"/>
              </a:ext>
            </a:extLst>
          </cdr:cNvPr>
          <cdr:cNvGrpSpPr/>
        </cdr:nvGrpSpPr>
        <cdr:grpSpPr>
          <a:xfrm xmlns:a="http://schemas.openxmlformats.org/drawingml/2006/main">
            <a:off x="50800" y="152046"/>
            <a:ext cx="1873311" cy="101246"/>
            <a:chOff x="50800" y="50800"/>
            <a:chExt cx="1873311" cy="101246"/>
          </a:xfrm>
        </cdr:grpSpPr>
        <cdr:sp macro="" textlink="">
          <cdr:nvSpPr>
            <cdr:cNvPr id="6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54D16031-4F22-2CF4-3633-1946B814D1E5}"/>
                </a:ext>
              </a:extLst>
            </cdr:cNvPr>
            <cdr:cNvSpPr txBox="1"/>
          </cdr:nvSpPr>
          <cdr:spPr>
            <a:xfrm xmlns:a="http://schemas.openxmlformats.org/drawingml/2006/main">
              <a:off x="177799" y="50800"/>
              <a:ext cx="174631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2024</a:t>
              </a:r>
            </a:p>
          </cdr:txBody>
        </cdr:sp>
        <cdr:sp macro="" textlink="">
          <cdr:nvSpPr>
            <cdr:cNvPr id="7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68A7BB70-00CB-C3EB-A297-60EE854894EA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absSizeAnchor>
</c:userShapes>
</file>

<file path=xl/drawings/drawing35.xml><?xml version="1.0" encoding="utf-8"?>
<c:userShapes xmlns:c="http://schemas.openxmlformats.org/drawingml/2006/chart">
  <cdr:absSizeAnchor xmlns:cdr="http://schemas.openxmlformats.org/drawingml/2006/chartDrawing">
    <cdr:from>
      <cdr:x>0.12068</cdr:x>
      <cdr:y>0.075</cdr:y>
    </cdr:from>
    <cdr:ext cx="1970657" cy="126894"/>
    <cdr:sp macro="" textlink="">
      <cdr:nvSpPr>
        <cdr:cNvPr id="17" name="Category">
          <a:extLst xmlns:a="http://schemas.openxmlformats.org/drawingml/2006/main">
            <a:ext uri="{FF2B5EF4-FFF2-40B4-BE49-F238E27FC236}">
              <a16:creationId xmlns:a16="http://schemas.microsoft.com/office/drawing/2014/main" id="{5E303390-EC6A-C30B-1C21-2CF2FB938189}"/>
            </a:ext>
          </a:extLst>
        </cdr:cNvPr>
        <cdr:cNvSpPr txBox="1"/>
      </cdr:nvSpPr>
      <cdr:spPr>
        <a:xfrm xmlns:a="http://schemas.openxmlformats.org/drawingml/2006/main">
          <a:off x="273692" y="170760"/>
          <a:ext cx="1970657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6350" tIns="31750" rIns="6350" bIns="6350" rtlCol="0">
          <a:spAutoFit/>
        </a:bodyPr>
        <a:lstStyle xmlns:a="http://schemas.openxmlformats.org/drawingml/2006/main"/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b) USD/EUR exchange rate</a:t>
          </a:r>
        </a:p>
      </cdr:txBody>
    </cdr:sp>
  </cdr:absSizeAnchor>
</c:userShapes>
</file>

<file path=xl/drawings/drawing36.xml><?xml version="1.0" encoding="utf-8"?>
<c:userShapes xmlns:c="http://schemas.openxmlformats.org/drawingml/2006/chart">
  <cdr:absSizeAnchor xmlns:cdr="http://schemas.openxmlformats.org/drawingml/2006/chartDrawing">
    <cdr:from>
      <cdr:x>0.12557</cdr:x>
      <cdr:y>0.02491</cdr:y>
    </cdr:from>
    <cdr:ext cx="1860627" cy="126893"/>
    <cdr:sp macro="" textlink="">
      <cdr:nvSpPr>
        <cdr:cNvPr id="3" name="Category">
          <a:extLst xmlns:a="http://schemas.openxmlformats.org/drawingml/2006/main">
            <a:ext uri="{FF2B5EF4-FFF2-40B4-BE49-F238E27FC236}">
              <a16:creationId xmlns:a16="http://schemas.microsoft.com/office/drawing/2014/main" id="{0E414175-F782-D6EB-B115-5F2A8267097C}"/>
            </a:ext>
          </a:extLst>
        </cdr:cNvPr>
        <cdr:cNvSpPr txBox="1"/>
      </cdr:nvSpPr>
      <cdr:spPr>
        <a:xfrm xmlns:a="http://schemas.openxmlformats.org/drawingml/2006/main">
          <a:off x="285194" y="54331"/>
          <a:ext cx="1860627" cy="126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6350" tIns="31750" rIns="6350" bIns="6350" rtlCol="0">
          <a:spAutoFit/>
        </a:bodyPr>
        <a:lstStyle xmlns:a="http://schemas.openxmlformats.org/drawingml/2006/main"/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c) Oil price (USD per barrel)</a:t>
          </a:r>
        </a:p>
      </cdr:txBody>
    </cdr:sp>
  </cdr:absSizeAnchor>
</c:userShapes>
</file>

<file path=xl/drawings/drawing37.xml><?xml version="1.0" encoding="utf-8"?>
<c:userShapes xmlns:c="http://schemas.openxmlformats.org/drawingml/2006/chart">
  <cdr:absSizeAnchor xmlns:cdr="http://schemas.openxmlformats.org/drawingml/2006/chartDrawing">
    <cdr:from>
      <cdr:x>0.11854</cdr:x>
      <cdr:y>0.01863</cdr:y>
    </cdr:from>
    <cdr:ext cx="1910487" cy="215312"/>
    <cdr:sp macro="" textlink="">
      <cdr:nvSpPr>
        <cdr:cNvPr id="4" name="Category">
          <a:extLst xmlns:a="http://schemas.openxmlformats.org/drawingml/2006/main">
            <a:ext uri="{FF2B5EF4-FFF2-40B4-BE49-F238E27FC236}">
              <a16:creationId xmlns:a16="http://schemas.microsoft.com/office/drawing/2014/main" id="{B69949E4-074C-0E68-F084-6462789D362E}"/>
            </a:ext>
          </a:extLst>
        </cdr:cNvPr>
        <cdr:cNvSpPr txBox="1"/>
      </cdr:nvSpPr>
      <cdr:spPr>
        <a:xfrm xmlns:a="http://schemas.openxmlformats.org/drawingml/2006/main">
          <a:off x="268463" y="40466"/>
          <a:ext cx="1910487" cy="215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6350" tIns="31750" rIns="6350" bIns="6350" rtlCol="0">
          <a:spAutoFit/>
        </a:bodyPr>
        <a:lstStyle xmlns:a="http://schemas.openxmlformats.org/drawingml/2006/main"/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d) Annual growth in compensation per d) employee (annual percentage changes)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0.04852</cdr:x>
      <cdr:y>0.14778</cdr:y>
    </cdr:from>
    <cdr:ext cx="4303648" cy="126892"/>
    <cdr:sp macro="" textlink="">
      <cdr:nvSpPr>
        <cdr:cNvPr id="2" name="Category">
          <a:extLst xmlns:a="http://schemas.openxmlformats.org/drawingml/2006/main">
            <a:ext uri="{FF2B5EF4-FFF2-40B4-BE49-F238E27FC236}">
              <a16:creationId xmlns:a16="http://schemas.microsoft.com/office/drawing/2014/main" id="{F7D3398C-D3BC-A3D4-561B-F727E5B6A4E8}"/>
            </a:ext>
          </a:extLst>
        </cdr:cNvPr>
        <cdr:cNvSpPr txBox="1"/>
      </cdr:nvSpPr>
      <cdr:spPr>
        <a:xfrm xmlns:a="http://schemas.openxmlformats.org/drawingml/2006/main">
          <a:off x="220092" y="354538"/>
          <a:ext cx="4303648" cy="1268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6350" tIns="31750" rIns="6350" bIns="6350" rtlCol="0">
          <a:spAutoFit/>
        </a:bodyPr>
        <a:lstStyle xmlns:a="http://schemas.openxmlformats.org/drawingml/2006/main"/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2024</a:t>
          </a:r>
        </a:p>
      </cdr:txBody>
    </cdr:sp>
  </cdr:absSizeAnchor>
  <cdr:absSizeAnchor xmlns:cdr="http://schemas.openxmlformats.org/drawingml/2006/chartDrawing">
    <cdr:from>
      <cdr:x>0.04852</cdr:x>
      <cdr:y>0</cdr:y>
    </cdr:from>
    <cdr:ext cx="4163947" cy="303738"/>
    <cdr:grpSp>
      <cdr:nvGrpSpPr>
        <cdr:cNvPr id="12" name="Legend">
          <a:extLst xmlns:a="http://schemas.openxmlformats.org/drawingml/2006/main">
            <a:ext uri="{FF2B5EF4-FFF2-40B4-BE49-F238E27FC236}">
              <a16:creationId xmlns:a16="http://schemas.microsoft.com/office/drawing/2014/main" id="{F27A189A-13B4-0342-F717-A768B2563D7C}"/>
            </a:ext>
          </a:extLst>
        </cdr:cNvPr>
        <cdr:cNvGrpSpPr/>
      </cdr:nvGrpSpPr>
      <cdr:grpSpPr>
        <a:xfrm xmlns:a="http://schemas.openxmlformats.org/drawingml/2006/main">
          <a:off x="220092" y="0"/>
          <a:ext cx="4163947" cy="303738"/>
          <a:chOff x="50800" y="50800"/>
          <a:chExt cx="4163947" cy="303738"/>
        </a:xfrm>
      </cdr:grpSpPr>
      <cdr:grpSp>
        <cdr:nvGrpSpPr>
          <cdr:cNvPr id="5" name="Ltxb1">
            <a:extLst xmlns:a="http://schemas.openxmlformats.org/drawingml/2006/main">
              <a:ext uri="{FF2B5EF4-FFF2-40B4-BE49-F238E27FC236}">
                <a16:creationId xmlns:a16="http://schemas.microsoft.com/office/drawing/2014/main" id="{A428F8BC-AE24-0F54-8820-875E15D90035}"/>
              </a:ext>
            </a:extLst>
          </cdr:cNvPr>
          <cdr:cNvGrpSpPr/>
        </cdr:nvGrpSpPr>
        <cdr:grpSpPr>
          <a:xfrm xmlns:a="http://schemas.openxmlformats.org/drawingml/2006/main">
            <a:off x="50800" y="50800"/>
            <a:ext cx="4163947" cy="101246"/>
            <a:chOff x="50800" y="50800"/>
            <a:chExt cx="4163947" cy="101246"/>
          </a:xfrm>
        </cdr:grpSpPr>
        <cdr:sp macro="" textlink="">
          <cdr:nvSpPr>
            <cdr:cNvPr id="3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188EB7A5-BA44-B0BC-D3B9-771DDA862EBC}"/>
                </a:ext>
              </a:extLst>
            </cdr:cNvPr>
            <cdr:cNvSpPr txBox="1"/>
          </cdr:nvSpPr>
          <cdr:spPr>
            <a:xfrm xmlns:a="http://schemas.openxmlformats.org/drawingml/2006/main">
              <a:off x="177799" y="50800"/>
              <a:ext cx="40369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2024</a:t>
              </a:r>
            </a:p>
          </cdr:txBody>
        </cdr:sp>
        <cdr:sp macro="" textlink="">
          <cdr:nvSpPr>
            <cdr:cNvPr id="4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539E0A46-1705-56C1-311F-F240C6BD65CB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8" name="Ltxb2">
            <a:extLst xmlns:a="http://schemas.openxmlformats.org/drawingml/2006/main">
              <a:ext uri="{FF2B5EF4-FFF2-40B4-BE49-F238E27FC236}">
                <a16:creationId xmlns:a16="http://schemas.microsoft.com/office/drawing/2014/main" id="{B0D6341F-FD8B-C4C8-CB95-052B454A602E}"/>
              </a:ext>
            </a:extLst>
          </cdr:cNvPr>
          <cdr:cNvGrpSpPr/>
        </cdr:nvGrpSpPr>
        <cdr:grpSpPr>
          <a:xfrm xmlns:a="http://schemas.openxmlformats.org/drawingml/2006/main">
            <a:off x="50800" y="152046"/>
            <a:ext cx="4163947" cy="101246"/>
            <a:chOff x="50800" y="50800"/>
            <a:chExt cx="4163947" cy="101246"/>
          </a:xfrm>
        </cdr:grpSpPr>
        <cdr:sp macro="" textlink="">
          <cdr:nvSpPr>
            <cdr:cNvPr id="6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15B7A18F-341C-7578-B320-2C1757B723FD}"/>
                </a:ext>
              </a:extLst>
            </cdr:cNvPr>
            <cdr:cNvSpPr txBox="1"/>
          </cdr:nvSpPr>
          <cdr:spPr>
            <a:xfrm xmlns:a="http://schemas.openxmlformats.org/drawingml/2006/main">
              <a:off x="177799" y="50800"/>
              <a:ext cx="40369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2024</a:t>
              </a:r>
            </a:p>
          </cdr:txBody>
        </cdr:sp>
        <cdr:sp macro="" textlink="">
          <cdr:nvSpPr>
            <cdr:cNvPr id="7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2A024A00-CA1B-2910-224B-9B1CC7A73377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11" name="Ltxb3">
            <a:extLst xmlns:a="http://schemas.openxmlformats.org/drawingml/2006/main">
              <a:ext uri="{FF2B5EF4-FFF2-40B4-BE49-F238E27FC236}">
                <a16:creationId xmlns:a16="http://schemas.microsoft.com/office/drawing/2014/main" id="{BD8F663A-C492-17F9-4028-3A51BF9C92E0}"/>
              </a:ext>
            </a:extLst>
          </cdr:cNvPr>
          <cdr:cNvGrpSpPr/>
        </cdr:nvGrpSpPr>
        <cdr:grpSpPr>
          <a:xfrm xmlns:a="http://schemas.openxmlformats.org/drawingml/2006/main">
            <a:off x="50800" y="253292"/>
            <a:ext cx="4163947" cy="101246"/>
            <a:chOff x="50800" y="50800"/>
            <a:chExt cx="4163947" cy="101246"/>
          </a:xfrm>
        </cdr:grpSpPr>
        <cdr:sp macro="" textlink="">
          <cdr:nvSpPr>
            <cdr:cNvPr id="9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E559E4C4-C83B-5C83-6CFE-7B6D302BE13F}"/>
                </a:ext>
              </a:extLst>
            </cdr:cNvPr>
            <cdr:cNvSpPr txBox="1"/>
          </cdr:nvSpPr>
          <cdr:spPr>
            <a:xfrm xmlns:a="http://schemas.openxmlformats.org/drawingml/2006/main">
              <a:off x="177799" y="50800"/>
              <a:ext cx="40369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2024</a:t>
              </a:r>
            </a:p>
          </cdr:txBody>
        </cdr:sp>
        <cdr:sp macro="" textlink="">
          <cdr:nvSpPr>
            <cdr:cNvPr id="10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EAA2F8F9-02F3-39D9-BCC9-B1AD9984B21C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0.04852</cdr:x>
      <cdr:y>0.02424</cdr:y>
    </cdr:from>
    <cdr:ext cx="4303648" cy="126894"/>
    <cdr:sp macro="" textlink="">
      <cdr:nvSpPr>
        <cdr:cNvPr id="2" name="Category">
          <a:extLst xmlns:a="http://schemas.openxmlformats.org/drawingml/2006/main">
            <a:ext uri="{FF2B5EF4-FFF2-40B4-BE49-F238E27FC236}">
              <a16:creationId xmlns:a16="http://schemas.microsoft.com/office/drawing/2014/main" id="{3FB7F31A-644A-0EEA-B2D6-D0DE3D3257C5}"/>
            </a:ext>
          </a:extLst>
        </cdr:cNvPr>
        <cdr:cNvSpPr txBox="1"/>
      </cdr:nvSpPr>
      <cdr:spPr>
        <a:xfrm xmlns:a="http://schemas.openxmlformats.org/drawingml/2006/main">
          <a:off x="220092" y="50800"/>
          <a:ext cx="4303648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6350" tIns="31750" rIns="6350" bIns="6350" rtlCol="0">
          <a:spAutoFit/>
        </a:bodyPr>
        <a:lstStyle xmlns:a="http://schemas.openxmlformats.org/drawingml/2006/main"/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2025</a:t>
          </a:r>
        </a:p>
      </cdr:txBody>
    </cdr:sp>
  </cdr:absSizeAnchor>
</c:userShapes>
</file>

<file path=xl/drawings/drawing6.xml><?xml version="1.0" encoding="utf-8"?>
<c:userShapes xmlns:c="http://schemas.openxmlformats.org/drawingml/2006/chart">
  <cdr:absSizeAnchor xmlns:cdr="http://schemas.openxmlformats.org/drawingml/2006/chartDrawing">
    <cdr:from>
      <cdr:x>0.04852</cdr:x>
      <cdr:y>0.02424</cdr:y>
    </cdr:from>
    <cdr:ext cx="4303648" cy="126894"/>
    <cdr:sp macro="" textlink="">
      <cdr:nvSpPr>
        <cdr:cNvPr id="2" name="Category">
          <a:extLst xmlns:a="http://schemas.openxmlformats.org/drawingml/2006/main">
            <a:ext uri="{FF2B5EF4-FFF2-40B4-BE49-F238E27FC236}">
              <a16:creationId xmlns:a16="http://schemas.microsoft.com/office/drawing/2014/main" id="{915D845A-15D7-7544-084E-BC850BB2A919}"/>
            </a:ext>
          </a:extLst>
        </cdr:cNvPr>
        <cdr:cNvSpPr txBox="1"/>
      </cdr:nvSpPr>
      <cdr:spPr>
        <a:xfrm xmlns:a="http://schemas.openxmlformats.org/drawingml/2006/main">
          <a:off x="220092" y="50800"/>
          <a:ext cx="4303648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6350" tIns="31750" rIns="6350" bIns="6350" rtlCol="0">
          <a:spAutoFit/>
        </a:bodyPr>
        <a:lstStyle xmlns:a="http://schemas.openxmlformats.org/drawingml/2006/main"/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2026</a:t>
          </a:r>
        </a:p>
      </cdr:txBody>
    </cdr:sp>
  </cdr:abs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3</xdr:row>
      <xdr:rowOff>28575</xdr:rowOff>
    </xdr:from>
    <xdr:to>
      <xdr:col>8</xdr:col>
      <xdr:colOff>421199</xdr:colOff>
      <xdr:row>16</xdr:row>
      <xdr:rowOff>82550</xdr:rowOff>
    </xdr:to>
    <xdr:graphicFrame macro="">
      <xdr:nvGraphicFramePr>
        <xdr:cNvPr id="7" name="Chart 8">
          <a:extLst>
            <a:ext uri="{FF2B5EF4-FFF2-40B4-BE49-F238E27FC236}">
              <a16:creationId xmlns:a16="http://schemas.microsoft.com/office/drawing/2014/main" id="{06CAB957-F45E-42A4-9FD5-322668998A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0.04198</cdr:x>
      <cdr:y>0</cdr:y>
    </cdr:from>
    <cdr:to>
      <cdr:x>0.9972</cdr:x>
      <cdr:y>0.14959</cdr:y>
    </cdr:to>
    <cdr:grpSp>
      <cdr:nvGrpSpPr>
        <cdr:cNvPr id="89" name="Legend">
          <a:extLst xmlns:a="http://schemas.openxmlformats.org/drawingml/2006/main">
            <a:ext uri="{FF2B5EF4-FFF2-40B4-BE49-F238E27FC236}">
              <a16:creationId xmlns:a16="http://schemas.microsoft.com/office/drawing/2014/main" id="{2367B20C-CD72-4BAE-813A-C300D2751DDA}"/>
            </a:ext>
          </a:extLst>
        </cdr:cNvPr>
        <cdr:cNvGrpSpPr/>
      </cdr:nvGrpSpPr>
      <cdr:grpSpPr>
        <a:xfrm xmlns:a="http://schemas.openxmlformats.org/drawingml/2006/main">
          <a:off x="190421" y="0"/>
          <a:ext cx="4332878" cy="322965"/>
          <a:chOff x="0" y="0"/>
          <a:chExt cx="4333302" cy="322974"/>
        </a:xfrm>
      </cdr:grpSpPr>
      <cdr:grpSp>
        <cdr:nvGrpSpPr>
          <cdr:cNvPr id="90" name="Ltxb1">
            <a:extLst xmlns:a="http://schemas.openxmlformats.org/drawingml/2006/main">
              <a:ext uri="{FF2B5EF4-FFF2-40B4-BE49-F238E27FC236}">
                <a16:creationId xmlns:a16="http://schemas.microsoft.com/office/drawing/2014/main" id="{89006AF0-BCFA-4A1C-B719-81D3C04D6D0C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333302" cy="107658"/>
            <a:chOff x="0" y="0"/>
            <a:chExt cx="4333302" cy="107658"/>
          </a:xfrm>
        </cdr:grpSpPr>
        <cdr:sp macro="" textlink="">
          <cdr:nvSpPr>
            <cdr:cNvPr id="98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6ADA6C6F-0ABF-4319-A3FC-23E11F7AB741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206302" cy="1076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0" rIns="0" bIns="190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Average point forecast</a:t>
              </a:r>
            </a:p>
          </cdr:txBody>
        </cdr:sp>
        <cdr:sp macro="" textlink="">
          <cdr:nvSpPr>
            <cdr:cNvPr id="99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1F633DCC-309C-4D84-8527-F4BDF81418E8}"/>
                </a:ext>
              </a:extLst>
            </cdr:cNvPr>
            <cdr:cNvSpPr/>
          </cdr:nvSpPr>
          <cdr:spPr>
            <a:xfrm xmlns:a="http://schemas.openxmlformats.org/drawingml/2006/main">
              <a:off x="0" y="31750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91" name="Ltxb2">
            <a:extLst xmlns:a="http://schemas.openxmlformats.org/drawingml/2006/main">
              <a:ext uri="{FF2B5EF4-FFF2-40B4-BE49-F238E27FC236}">
                <a16:creationId xmlns:a16="http://schemas.microsoft.com/office/drawing/2014/main" id="{B7AF5C04-C6A6-43B8-8E46-52507C4EC688}"/>
              </a:ext>
            </a:extLst>
          </cdr:cNvPr>
          <cdr:cNvGrpSpPr/>
        </cdr:nvGrpSpPr>
        <cdr:grpSpPr>
          <a:xfrm xmlns:a="http://schemas.openxmlformats.org/drawingml/2006/main">
            <a:off x="0" y="107658"/>
            <a:ext cx="4333302" cy="107658"/>
            <a:chOff x="0" y="107658"/>
            <a:chExt cx="4333302" cy="107658"/>
          </a:xfrm>
        </cdr:grpSpPr>
        <cdr:sp macro="" textlink="">
          <cdr:nvSpPr>
            <cdr:cNvPr id="96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FD74B945-7762-46D2-B8BA-FA5A348B49F7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7658"/>
              <a:ext cx="4206302" cy="1076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0" rIns="0" bIns="190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Median point forecast</a:t>
              </a:r>
            </a:p>
          </cdr:txBody>
        </cdr:sp>
        <cdr:sp macro="" textlink="">
          <cdr:nvSpPr>
            <cdr:cNvPr id="97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8F7491E4-8387-40C4-9E27-CE4F7EB3EB13}"/>
                </a:ext>
              </a:extLst>
            </cdr:cNvPr>
            <cdr:cNvSpPr/>
          </cdr:nvSpPr>
          <cdr:spPr>
            <a:xfrm xmlns:a="http://schemas.openxmlformats.org/drawingml/2006/main">
              <a:off x="0" y="139408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92" name="Ltxb3">
            <a:extLst xmlns:a="http://schemas.openxmlformats.org/drawingml/2006/main">
              <a:ext uri="{FF2B5EF4-FFF2-40B4-BE49-F238E27FC236}">
                <a16:creationId xmlns:a16="http://schemas.microsoft.com/office/drawing/2014/main" id="{2FC9E3F0-DCCB-4F38-A26A-DFADAFC3E5D2}"/>
              </a:ext>
            </a:extLst>
          </cdr:cNvPr>
          <cdr:cNvGrpSpPr/>
        </cdr:nvGrpSpPr>
        <cdr:grpSpPr>
          <a:xfrm xmlns:a="http://schemas.openxmlformats.org/drawingml/2006/main">
            <a:off x="0" y="215316"/>
            <a:ext cx="4333302" cy="107658"/>
            <a:chOff x="0" y="215316"/>
            <a:chExt cx="4333302" cy="107658"/>
          </a:xfrm>
        </cdr:grpSpPr>
        <cdr:sp macro="" textlink="">
          <cdr:nvSpPr>
            <cdr:cNvPr id="94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994BDB43-1071-434C-AB52-E15C523E5B6C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15316"/>
              <a:ext cx="4206302" cy="1076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0" rIns="0" bIns="190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Mean of the aggregate probability distribution</a:t>
              </a:r>
            </a:p>
          </cdr:txBody>
        </cdr:sp>
        <cdr:sp macro="" textlink="">
          <cdr:nvSpPr>
            <cdr:cNvPr id="95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C5D6213E-7D0B-4607-BBB6-8E7D11641CA8}"/>
                </a:ext>
              </a:extLst>
            </cdr:cNvPr>
            <cdr:cNvSpPr/>
          </cdr:nvSpPr>
          <cdr:spPr>
            <a:xfrm xmlns:a="http://schemas.openxmlformats.org/drawingml/2006/main">
              <a:off x="0" y="247066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93" name="Ltxb4">
            <a:extLst xmlns:a="http://schemas.openxmlformats.org/drawingml/2006/main">
              <a:ext uri="{FF2B5EF4-FFF2-40B4-BE49-F238E27FC236}">
                <a16:creationId xmlns:a16="http://schemas.microsoft.com/office/drawing/2014/main" id="{D7138EF6-B1C1-4DC3-B5F8-8C861C0F7B00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0" cy="0"/>
            <a:chOff x="0" y="0"/>
            <a:chExt cx="0" cy="0"/>
          </a:xfrm>
        </cdr:grpSpPr>
      </cdr:grpSp>
    </cdr:grp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4</xdr:row>
      <xdr:rowOff>28574</xdr:rowOff>
    </xdr:from>
    <xdr:to>
      <xdr:col>9</xdr:col>
      <xdr:colOff>27500</xdr:colOff>
      <xdr:row>17</xdr:row>
      <xdr:rowOff>73024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E9BE3CC-5989-4FCD-808D-4F9466B179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S9"/>
  <sheetViews>
    <sheetView showGridLines="0" zoomScaleNormal="100" workbookViewId="0">
      <selection activeCell="I35" sqref="I35"/>
    </sheetView>
  </sheetViews>
  <sheetFormatPr defaultColWidth="8.83203125" defaultRowHeight="12.75" x14ac:dyDescent="0.2"/>
  <cols>
    <col min="2" max="12" width="8.83203125" customWidth="1"/>
    <col min="13" max="13" width="13.33203125" customWidth="1"/>
    <col min="14" max="16" width="10.33203125" bestFit="1" customWidth="1"/>
    <col min="18" max="18" width="14.33203125" bestFit="1" customWidth="1"/>
    <col min="19" max="19" width="16" bestFit="1" customWidth="1"/>
  </cols>
  <sheetData>
    <row r="1" spans="2:19" ht="13.35" customHeight="1" x14ac:dyDescent="0.2">
      <c r="B1" s="13" t="s">
        <v>15</v>
      </c>
      <c r="J1" s="75"/>
      <c r="K1" s="104" t="s">
        <v>14</v>
      </c>
      <c r="L1" s="101"/>
      <c r="M1" s="119" t="str">
        <f>LEFT($K$1,4) &amp;  " " &amp; LEFT(J4,2) &amp; " " &amp; RIGHT(J4,4)</f>
        <v>HICP Q3 2024</v>
      </c>
      <c r="N1" s="24" t="s">
        <v>56</v>
      </c>
      <c r="O1" s="76"/>
      <c r="S1" s="96" t="str">
        <f>LEFT($K$1,4) &amp; "X " &amp;  LEFT(J4,2) &amp; " " &amp; RIGHT(J4,4)</f>
        <v>HICPX Q3 2024</v>
      </c>
    </row>
    <row r="2" spans="2:19" ht="21.6" customHeight="1" x14ac:dyDescent="0.2">
      <c r="B2" s="176" t="s">
        <v>55</v>
      </c>
      <c r="C2" s="176"/>
      <c r="D2" s="176"/>
      <c r="E2" s="176"/>
      <c r="F2" s="176"/>
      <c r="G2" s="176"/>
      <c r="H2" s="176"/>
      <c r="I2" s="176"/>
      <c r="J2" s="75"/>
      <c r="K2" s="102"/>
      <c r="L2" s="102"/>
      <c r="M2" s="119" t="str">
        <f>LEFT($K$1,4) &amp; " " &amp;  LEFT(J5,2) &amp; " " &amp; RIGHT(J5,4)</f>
        <v>HICP Q4 2024</v>
      </c>
      <c r="N2" s="76"/>
      <c r="O2" s="76"/>
      <c r="S2" s="96" t="str">
        <f>LEFT($K$1,4) &amp; "X " &amp;  LEFT(J5,2) &amp; " " &amp; RIGHT(J5,4)</f>
        <v>HICPX Q4 2024</v>
      </c>
    </row>
    <row r="3" spans="2:19" ht="13.5" thickBot="1" x14ac:dyDescent="0.25">
      <c r="J3" s="77"/>
      <c r="K3" s="113" t="s">
        <v>97</v>
      </c>
      <c r="L3" s="113" t="s">
        <v>98</v>
      </c>
      <c r="M3" s="113" t="s">
        <v>99</v>
      </c>
      <c r="N3" s="78" t="s">
        <v>97</v>
      </c>
      <c r="O3" s="78" t="s">
        <v>98</v>
      </c>
      <c r="P3" s="78" t="s">
        <v>99</v>
      </c>
    </row>
    <row r="4" spans="2:19" x14ac:dyDescent="0.2">
      <c r="J4" s="75" t="s">
        <v>62</v>
      </c>
      <c r="K4" s="114">
        <v>2.4</v>
      </c>
      <c r="L4" s="114">
        <v>2</v>
      </c>
      <c r="M4" s="114">
        <v>1.9</v>
      </c>
      <c r="N4" s="133">
        <v>2.7</v>
      </c>
      <c r="O4" s="79">
        <v>2.2000000000000002</v>
      </c>
      <c r="P4" s="79">
        <v>2</v>
      </c>
      <c r="R4" s="134" t="str">
        <f>"HICP "&amp;J4</f>
        <v>HICP Q3 2024</v>
      </c>
      <c r="S4" s="134" t="str">
        <f>"HICPX "&amp;J4</f>
        <v>HICPX Q3 2024</v>
      </c>
    </row>
    <row r="5" spans="2:19" ht="14.45" customHeight="1" x14ac:dyDescent="0.2">
      <c r="J5" s="75" t="s">
        <v>63</v>
      </c>
      <c r="K5" s="114">
        <v>2.4</v>
      </c>
      <c r="L5" s="114">
        <v>1.9</v>
      </c>
      <c r="M5" s="114">
        <v>1.9</v>
      </c>
      <c r="N5" s="79">
        <v>2.8</v>
      </c>
      <c r="O5" s="79">
        <v>2.2000000000000002</v>
      </c>
      <c r="P5" s="79">
        <v>2</v>
      </c>
      <c r="R5" s="134" t="str">
        <f>"HICP "&amp;J5</f>
        <v>HICP Q4 2024</v>
      </c>
      <c r="S5" s="134" t="str">
        <f>"HICPX "&amp;J5</f>
        <v>HICPX Q4 2024</v>
      </c>
    </row>
    <row r="6" spans="2:19" x14ac:dyDescent="0.2">
      <c r="L6" s="52"/>
    </row>
    <row r="7" spans="2:19" x14ac:dyDescent="0.2">
      <c r="K7" s="55"/>
      <c r="L7" s="55"/>
      <c r="M7" s="55"/>
      <c r="N7" s="55"/>
      <c r="O7" s="55"/>
      <c r="P7" s="55"/>
      <c r="Q7" s="52"/>
    </row>
    <row r="8" spans="2:19" x14ac:dyDescent="0.2">
      <c r="K8" s="68"/>
      <c r="L8" s="55"/>
      <c r="M8" s="55"/>
      <c r="N8" s="69"/>
      <c r="O8" s="55"/>
      <c r="P8" s="55"/>
    </row>
    <row r="9" spans="2:19" x14ac:dyDescent="0.2">
      <c r="K9" s="68"/>
      <c r="N9" s="69"/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headerFooter>
    <oddHeader>&amp;R&amp;"Arial"&amp;10&amp;K000000 ECB-RESTRICTED&amp;1#_x000D_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6"/>
  <dimension ref="A1:P18"/>
  <sheetViews>
    <sheetView showGridLines="0" zoomScaleNormal="100" workbookViewId="0">
      <selection activeCell="J31" sqref="J31"/>
    </sheetView>
  </sheetViews>
  <sheetFormatPr defaultColWidth="8.83203125" defaultRowHeight="12.75" x14ac:dyDescent="0.2"/>
  <cols>
    <col min="1" max="1" width="8.83203125" style="1"/>
    <col min="2" max="2" width="9.33203125" style="1" customWidth="1"/>
    <col min="3" max="7" width="8.83203125" style="1"/>
    <col min="8" max="9" width="8.83203125" style="18"/>
    <col min="10" max="10" width="8.83203125" style="27"/>
    <col min="11" max="11" width="12.83203125" style="27" bestFit="1" customWidth="1"/>
    <col min="12" max="13" width="11" style="27" bestFit="1" customWidth="1"/>
    <col min="14" max="14" width="11" style="18" bestFit="1" customWidth="1"/>
    <col min="15" max="15" width="8.83203125" style="18"/>
    <col min="16" max="16" width="8.83203125" style="48"/>
    <col min="17" max="16384" width="8.83203125" style="18"/>
  </cols>
  <sheetData>
    <row r="1" spans="1:16" ht="13.35" customHeight="1" x14ac:dyDescent="0.2">
      <c r="A1" s="4"/>
      <c r="B1" s="14" t="s">
        <v>5</v>
      </c>
    </row>
    <row r="2" spans="1:16" ht="13.35" customHeight="1" x14ac:dyDescent="0.2">
      <c r="B2" s="176" t="s">
        <v>6</v>
      </c>
      <c r="C2" s="176"/>
      <c r="D2" s="176"/>
      <c r="E2" s="176"/>
      <c r="F2" s="176"/>
      <c r="G2" s="176"/>
      <c r="H2" s="176"/>
      <c r="I2" s="176"/>
    </row>
    <row r="4" spans="1:16" ht="13.5" thickBot="1" x14ac:dyDescent="0.25">
      <c r="K4" s="80"/>
      <c r="L4" s="81" t="s">
        <v>63</v>
      </c>
      <c r="M4" s="81" t="s">
        <v>62</v>
      </c>
      <c r="N4" s="81" t="s">
        <v>58</v>
      </c>
    </row>
    <row r="5" spans="1:16" x14ac:dyDescent="0.2">
      <c r="K5" s="107" t="s">
        <v>57</v>
      </c>
      <c r="L5" s="86">
        <v>1.76669397181818</v>
      </c>
      <c r="M5" s="86">
        <v>2.3611817079411801</v>
      </c>
      <c r="N5" s="86">
        <v>1.58208154486487</v>
      </c>
      <c r="O5" s="53"/>
      <c r="P5" s="63"/>
    </row>
    <row r="6" spans="1:16" x14ac:dyDescent="0.2">
      <c r="K6" s="174" t="s">
        <v>103</v>
      </c>
      <c r="L6" s="86">
        <v>1.2917581154545501</v>
      </c>
      <c r="M6" s="86">
        <v>1.1171395879411801</v>
      </c>
      <c r="N6" s="86">
        <v>1.31319638054054</v>
      </c>
      <c r="O6" s="53"/>
      <c r="P6" s="63"/>
    </row>
    <row r="7" spans="1:16" x14ac:dyDescent="0.2">
      <c r="K7" s="175" t="s">
        <v>104</v>
      </c>
      <c r="L7" s="86">
        <v>3.1695431445454498</v>
      </c>
      <c r="M7" s="86">
        <v>3.0001931773529402</v>
      </c>
      <c r="N7" s="86">
        <v>2.8606172567567598</v>
      </c>
      <c r="O7" s="53"/>
      <c r="P7" s="63"/>
    </row>
    <row r="8" spans="1:16" x14ac:dyDescent="0.2">
      <c r="K8" s="175" t="s">
        <v>44</v>
      </c>
      <c r="L8" s="86">
        <v>6.41819460242424</v>
      </c>
      <c r="M8" s="86">
        <v>7.2176936567647099</v>
      </c>
      <c r="N8" s="86">
        <v>6.8305250697297302</v>
      </c>
      <c r="O8" s="53"/>
      <c r="P8" s="63"/>
    </row>
    <row r="9" spans="1:16" x14ac:dyDescent="0.2">
      <c r="K9" s="175" t="s">
        <v>43</v>
      </c>
      <c r="L9" s="86">
        <v>14.574295770000001</v>
      </c>
      <c r="M9" s="86">
        <v>14.733398728235301</v>
      </c>
      <c r="N9" s="86">
        <v>13.9923632110811</v>
      </c>
      <c r="O9" s="53"/>
      <c r="P9" s="63"/>
    </row>
    <row r="10" spans="1:16" x14ac:dyDescent="0.2">
      <c r="K10" s="175" t="s">
        <v>42</v>
      </c>
      <c r="L10" s="86">
        <v>27.942637558181801</v>
      </c>
      <c r="M10" s="86">
        <v>26.733657612941201</v>
      </c>
      <c r="N10" s="86">
        <v>25.396622505675701</v>
      </c>
      <c r="O10" s="53"/>
      <c r="P10" s="63"/>
    </row>
    <row r="11" spans="1:16" x14ac:dyDescent="0.2">
      <c r="K11" s="175" t="s">
        <v>41</v>
      </c>
      <c r="L11" s="86">
        <v>25.0706443787879</v>
      </c>
      <c r="M11" s="86">
        <v>24.0361042429412</v>
      </c>
      <c r="N11" s="86">
        <v>25.246122344864901</v>
      </c>
      <c r="O11" s="53"/>
      <c r="P11" s="63"/>
    </row>
    <row r="12" spans="1:16" x14ac:dyDescent="0.2">
      <c r="K12" s="175" t="s">
        <v>39</v>
      </c>
      <c r="L12" s="86">
        <v>10.870948654242399</v>
      </c>
      <c r="M12" s="86">
        <v>11.798195169705901</v>
      </c>
      <c r="N12" s="86">
        <v>13.0371877886486</v>
      </c>
      <c r="O12" s="53"/>
      <c r="P12" s="63"/>
    </row>
    <row r="13" spans="1:16" x14ac:dyDescent="0.2">
      <c r="K13" s="175" t="s">
        <v>40</v>
      </c>
      <c r="L13" s="86">
        <v>4.9523070118181796</v>
      </c>
      <c r="M13" s="86">
        <v>4.8578838847058803</v>
      </c>
      <c r="N13" s="86">
        <v>5.32692971054054</v>
      </c>
      <c r="O13" s="53"/>
      <c r="P13" s="63"/>
    </row>
    <row r="14" spans="1:16" x14ac:dyDescent="0.2">
      <c r="K14" s="175" t="s">
        <v>45</v>
      </c>
      <c r="L14" s="86">
        <v>1.83409877636364</v>
      </c>
      <c r="M14" s="86">
        <v>1.7511871247058799</v>
      </c>
      <c r="N14" s="86">
        <v>2.13484838216216</v>
      </c>
      <c r="O14" s="53"/>
      <c r="P14" s="63"/>
    </row>
    <row r="15" spans="1:16" x14ac:dyDescent="0.2">
      <c r="K15" s="175" t="s">
        <v>46</v>
      </c>
      <c r="L15" s="86">
        <v>0.96414297696969697</v>
      </c>
      <c r="M15" s="86">
        <v>0.93665223676470599</v>
      </c>
      <c r="N15" s="86">
        <v>1.11002379540541</v>
      </c>
    </row>
    <row r="16" spans="1:16" x14ac:dyDescent="0.2">
      <c r="K16" s="175" t="s">
        <v>37</v>
      </c>
      <c r="L16" s="86">
        <v>1.14473503969697</v>
      </c>
      <c r="M16" s="86">
        <v>1.4567128702941201</v>
      </c>
      <c r="N16" s="86">
        <v>1.16948200972973</v>
      </c>
    </row>
    <row r="17" spans="11:14" x14ac:dyDescent="0.2">
      <c r="K17" s="85"/>
      <c r="L17" s="86"/>
      <c r="M17" s="86"/>
      <c r="N17" s="86"/>
    </row>
    <row r="18" spans="11:14" x14ac:dyDescent="0.2">
      <c r="L18" s="136">
        <f>SUM(L5:L16)</f>
        <v>100.000000000303</v>
      </c>
      <c r="M18" s="136">
        <f t="shared" ref="M18" si="0">SUM(M5:M16)</f>
        <v>100.00000000029421</v>
      </c>
      <c r="N18" s="136">
        <f>SUM(N5:N16)</f>
        <v>100.00000000000004</v>
      </c>
    </row>
  </sheetData>
  <mergeCells count="1">
    <mergeCell ref="B2:I2"/>
  </mergeCells>
  <pageMargins left="0.75" right="0.75" top="1" bottom="1" header="0.5" footer="0.5"/>
  <pageSetup paperSize="9" scale="94" orientation="portrait" r:id="rId1"/>
  <headerFooter alignWithMargins="0">
    <oddHeader>&amp;R&amp;"Arial"&amp;10&amp;K000000 ECB-RESTRICTED&amp;1#_x000D_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3"/>
  <dimension ref="B1:P8"/>
  <sheetViews>
    <sheetView showGridLines="0" zoomScaleNormal="100" workbookViewId="0">
      <selection activeCell="Q30" sqref="Q30"/>
    </sheetView>
  </sheetViews>
  <sheetFormatPr defaultColWidth="8.83203125" defaultRowHeight="12.75" x14ac:dyDescent="0.2"/>
  <cols>
    <col min="1" max="1" width="8.83203125" style="43"/>
    <col min="2" max="11" width="8.83203125" style="43" customWidth="1"/>
    <col min="12" max="13" width="8.83203125" style="43"/>
    <col min="14" max="14" width="8.83203125" style="43" customWidth="1"/>
    <col min="15" max="15" width="8.83203125" style="52" customWidth="1"/>
    <col min="16" max="16384" width="8.83203125" style="43"/>
  </cols>
  <sheetData>
    <row r="1" spans="2:16" ht="13.35" customHeight="1" x14ac:dyDescent="0.2">
      <c r="B1" s="14" t="s">
        <v>27</v>
      </c>
      <c r="J1" s="100" t="s">
        <v>49</v>
      </c>
      <c r="K1" s="39"/>
      <c r="N1" s="157"/>
      <c r="O1" s="157"/>
      <c r="P1" s="157"/>
    </row>
    <row r="2" spans="2:16" ht="13.35" customHeight="1" x14ac:dyDescent="0.2">
      <c r="B2" s="176" t="s">
        <v>26</v>
      </c>
      <c r="C2" s="176"/>
      <c r="D2" s="176"/>
      <c r="E2" s="176"/>
      <c r="F2" s="176"/>
      <c r="G2" s="176"/>
      <c r="H2" s="176"/>
      <c r="I2" s="176"/>
      <c r="J2" s="100" t="s">
        <v>50</v>
      </c>
      <c r="K2" s="45"/>
    </row>
    <row r="3" spans="2:16" ht="15.75" thickBot="1" x14ac:dyDescent="0.3">
      <c r="J3" s="77"/>
      <c r="K3" s="105" t="s">
        <v>97</v>
      </c>
      <c r="L3" s="105" t="s">
        <v>98</v>
      </c>
      <c r="M3" s="105" t="s">
        <v>99</v>
      </c>
      <c r="N3" s="105">
        <v>2027</v>
      </c>
      <c r="O3" s="105">
        <v>2028</v>
      </c>
      <c r="P3" s="105" t="s">
        <v>101</v>
      </c>
    </row>
    <row r="4" spans="2:16" x14ac:dyDescent="0.2">
      <c r="J4" s="75" t="s">
        <v>62</v>
      </c>
      <c r="K4" s="82">
        <v>6.5</v>
      </c>
      <c r="L4" s="82">
        <v>6.5</v>
      </c>
      <c r="M4" s="82">
        <v>6.4</v>
      </c>
      <c r="N4" s="82" t="e">
        <v>#N/A</v>
      </c>
      <c r="O4" s="82" t="e">
        <v>#N/A</v>
      </c>
      <c r="P4" s="82">
        <v>6.4</v>
      </c>
    </row>
    <row r="5" spans="2:16" ht="14.45" customHeight="1" x14ac:dyDescent="0.2">
      <c r="J5" s="75" t="s">
        <v>63</v>
      </c>
      <c r="K5" s="82">
        <v>6.5</v>
      </c>
      <c r="L5" s="82">
        <v>6.5</v>
      </c>
      <c r="M5" s="82">
        <v>6.4</v>
      </c>
      <c r="N5" s="82" t="e">
        <v>#N/A</v>
      </c>
      <c r="O5" s="82" t="e">
        <v>#N/A</v>
      </c>
      <c r="P5" s="82">
        <v>6.4</v>
      </c>
    </row>
    <row r="7" spans="2:16" x14ac:dyDescent="0.2">
      <c r="K7" s="55"/>
      <c r="L7" s="55"/>
      <c r="M7" s="55"/>
      <c r="N7" s="55"/>
      <c r="O7" s="55"/>
      <c r="P7" s="55"/>
    </row>
    <row r="8" spans="2:16" x14ac:dyDescent="0.2">
      <c r="K8" s="40"/>
      <c r="L8" s="40"/>
      <c r="M8" s="40"/>
      <c r="N8" s="40"/>
      <c r="O8" s="55"/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headerFooter>
    <oddHeader>&amp;R&amp;"Arial"&amp;10&amp;K000000 ECB-RESTRICTED&amp;1#_x000D_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5"/>
  <dimension ref="A1:Q51"/>
  <sheetViews>
    <sheetView showGridLines="0" zoomScaleNormal="100" workbookViewId="0">
      <selection activeCell="Q38" sqref="Q38"/>
    </sheetView>
  </sheetViews>
  <sheetFormatPr defaultColWidth="8.83203125" defaultRowHeight="12.75" x14ac:dyDescent="0.2"/>
  <cols>
    <col min="1" max="1" width="8.83203125" style="1"/>
    <col min="2" max="2" width="9.33203125" style="1" customWidth="1"/>
    <col min="3" max="6" width="8.83203125" style="1"/>
    <col min="7" max="7" width="6.1640625" style="1" customWidth="1"/>
    <col min="8" max="8" width="8.83203125" style="18"/>
    <col min="9" max="9" width="18" style="18" customWidth="1"/>
    <col min="10" max="10" width="12.6640625" style="27" bestFit="1" customWidth="1"/>
    <col min="11" max="13" width="8.83203125" style="27"/>
    <col min="14" max="15" width="8.83203125" style="18"/>
    <col min="16" max="16" width="8.83203125" style="50"/>
    <col min="17" max="17" width="8.83203125" style="49"/>
    <col min="18" max="16384" width="8.83203125" style="18"/>
  </cols>
  <sheetData>
    <row r="1" spans="1:15" ht="13.35" customHeight="1" x14ac:dyDescent="0.2">
      <c r="B1" s="22" t="s">
        <v>28</v>
      </c>
    </row>
    <row r="2" spans="1:15" ht="13.35" customHeight="1" thickBot="1" x14ac:dyDescent="0.25">
      <c r="A2" s="6"/>
      <c r="B2" s="176" t="s">
        <v>61</v>
      </c>
      <c r="C2" s="176"/>
      <c r="D2" s="176"/>
      <c r="E2" s="176"/>
      <c r="F2" s="176"/>
      <c r="G2" s="176"/>
      <c r="H2" s="176"/>
      <c r="I2" s="176"/>
      <c r="J2" s="80"/>
      <c r="K2" s="81" t="s">
        <v>63</v>
      </c>
      <c r="L2" s="81" t="s">
        <v>62</v>
      </c>
      <c r="M2" s="81" t="s">
        <v>58</v>
      </c>
    </row>
    <row r="3" spans="1:15" x14ac:dyDescent="0.2">
      <c r="J3" s="107" t="s">
        <v>92</v>
      </c>
      <c r="K3" s="84">
        <v>6.5205205476190506E-2</v>
      </c>
      <c r="L3" s="84">
        <v>0.27448278463414599</v>
      </c>
      <c r="M3" s="84">
        <v>0.16529982711111099</v>
      </c>
      <c r="O3" s="64"/>
    </row>
    <row r="4" spans="1:15" ht="13.35" customHeight="1" x14ac:dyDescent="0.2">
      <c r="J4" s="85" t="s">
        <v>79</v>
      </c>
      <c r="K4" s="84">
        <v>0.131646365238095</v>
      </c>
      <c r="L4" s="84">
        <v>0.38065782756097599</v>
      </c>
      <c r="M4" s="84">
        <v>0.32304024244444501</v>
      </c>
      <c r="O4" s="64"/>
    </row>
    <row r="5" spans="1:15" ht="13.35" customHeight="1" x14ac:dyDescent="0.2">
      <c r="J5" s="85" t="s">
        <v>80</v>
      </c>
      <c r="K5" s="84">
        <v>0.31752280547619</v>
      </c>
      <c r="L5" s="84">
        <v>0.77995380439024398</v>
      </c>
      <c r="M5" s="84">
        <v>0.66239099777777799</v>
      </c>
      <c r="O5" s="64"/>
    </row>
    <row r="6" spans="1:15" ht="13.35" customHeight="1" x14ac:dyDescent="0.2">
      <c r="J6" s="85" t="s">
        <v>81</v>
      </c>
      <c r="K6" s="84">
        <v>0.80398580976190503</v>
      </c>
      <c r="L6" s="84">
        <v>1.6326102968292699</v>
      </c>
      <c r="M6" s="84">
        <v>1.3002445546666701</v>
      </c>
      <c r="O6" s="64"/>
    </row>
    <row r="7" spans="1:15" ht="13.35" customHeight="1" x14ac:dyDescent="0.2">
      <c r="J7" s="85" t="s">
        <v>82</v>
      </c>
      <c r="K7" s="84">
        <v>2.3781504521428598</v>
      </c>
      <c r="L7" s="84">
        <v>4.7724088168292704</v>
      </c>
      <c r="M7" s="84">
        <v>4.5890531486666699</v>
      </c>
      <c r="O7" s="64"/>
    </row>
    <row r="8" spans="1:15" ht="13.35" customHeight="1" x14ac:dyDescent="0.2">
      <c r="I8" s="12"/>
      <c r="J8" s="85" t="s">
        <v>83</v>
      </c>
      <c r="K8" s="84">
        <v>42.406476758333298</v>
      </c>
      <c r="L8" s="84">
        <v>36.2604573529268</v>
      </c>
      <c r="M8" s="84">
        <v>28.140035287777799</v>
      </c>
      <c r="O8" s="64"/>
    </row>
    <row r="9" spans="1:15" ht="13.35" customHeight="1" x14ac:dyDescent="0.2">
      <c r="J9" s="85" t="s">
        <v>84</v>
      </c>
      <c r="K9" s="84">
        <v>46.8967563180952</v>
      </c>
      <c r="L9" s="84">
        <v>38.769315129024399</v>
      </c>
      <c r="M9" s="84">
        <v>41.439361786888902</v>
      </c>
      <c r="O9" s="64"/>
    </row>
    <row r="10" spans="1:15" ht="13.35" customHeight="1" x14ac:dyDescent="0.2">
      <c r="J10" s="85" t="s">
        <v>85</v>
      </c>
      <c r="K10" s="84">
        <v>4.7260551814285696</v>
      </c>
      <c r="L10" s="84">
        <v>10.866417031951199</v>
      </c>
      <c r="M10" s="84">
        <v>17.5349320562222</v>
      </c>
      <c r="O10" s="64"/>
    </row>
    <row r="11" spans="1:15" ht="13.35" customHeight="1" x14ac:dyDescent="0.2">
      <c r="J11" s="85" t="s">
        <v>86</v>
      </c>
      <c r="K11" s="84">
        <v>1.28337323476191</v>
      </c>
      <c r="L11" s="84">
        <v>3.4070116446341498</v>
      </c>
      <c r="M11" s="84">
        <v>3.56087813755556</v>
      </c>
      <c r="O11" s="64"/>
    </row>
    <row r="12" spans="1:15" ht="13.35" customHeight="1" x14ac:dyDescent="0.2">
      <c r="J12" s="85" t="s">
        <v>87</v>
      </c>
      <c r="K12" s="84">
        <v>0.46359589499999998</v>
      </c>
      <c r="L12" s="84">
        <v>1.3604534236585399</v>
      </c>
      <c r="M12" s="84">
        <v>1.2470147813333301</v>
      </c>
      <c r="O12" s="64"/>
    </row>
    <row r="13" spans="1:15" ht="13.35" customHeight="1" x14ac:dyDescent="0.2">
      <c r="J13" s="85" t="s">
        <v>88</v>
      </c>
      <c r="K13" s="84">
        <v>0.23173297476190499</v>
      </c>
      <c r="L13" s="84">
        <v>0.63454993146341498</v>
      </c>
      <c r="M13" s="84">
        <v>0.50730224266666701</v>
      </c>
      <c r="O13" s="64"/>
    </row>
    <row r="14" spans="1:15" s="73" customFormat="1" ht="13.35" customHeight="1" x14ac:dyDescent="0.2">
      <c r="A14" s="1"/>
      <c r="B14" s="13"/>
      <c r="C14" s="1"/>
      <c r="D14" s="1"/>
      <c r="E14" s="1"/>
      <c r="F14" s="1"/>
      <c r="G14" s="1"/>
      <c r="J14" s="85" t="s">
        <v>89</v>
      </c>
      <c r="K14" s="84">
        <v>0.14178767690476199</v>
      </c>
      <c r="L14" s="84">
        <v>0.40678297146341502</v>
      </c>
      <c r="M14" s="84">
        <v>0.25532118799999998</v>
      </c>
      <c r="O14" s="67"/>
    </row>
    <row r="15" spans="1:15" s="73" customFormat="1" ht="13.35" customHeight="1" x14ac:dyDescent="0.2">
      <c r="A15" s="1"/>
      <c r="B15" s="13"/>
      <c r="C15" s="1"/>
      <c r="D15" s="1"/>
      <c r="E15" s="1"/>
      <c r="F15" s="1"/>
      <c r="G15" s="1"/>
      <c r="J15" s="85" t="s">
        <v>90</v>
      </c>
      <c r="K15" s="84">
        <v>7.7559868809523799E-2</v>
      </c>
      <c r="L15" s="84">
        <v>0.265691911951219</v>
      </c>
      <c r="M15" s="84">
        <v>0.149022496222222</v>
      </c>
      <c r="O15" s="67"/>
    </row>
    <row r="16" spans="1:15" ht="13.35" customHeight="1" x14ac:dyDescent="0.2">
      <c r="B16" s="176"/>
      <c r="C16" s="176"/>
      <c r="D16" s="176"/>
      <c r="E16" s="176"/>
      <c r="F16" s="176"/>
      <c r="J16" s="107" t="s">
        <v>38</v>
      </c>
      <c r="K16" s="84">
        <v>7.6151453571428579E-2</v>
      </c>
      <c r="L16" s="84">
        <v>0.18920707195121941</v>
      </c>
      <c r="M16" s="84">
        <v>0.12610325200000008</v>
      </c>
      <c r="O16" s="53"/>
    </row>
    <row r="17" spans="1:15" ht="13.35" customHeight="1" x14ac:dyDescent="0.2">
      <c r="J17" s="83"/>
      <c r="K17" s="116">
        <f>SUM(K3:K16)</f>
        <v>99.999999999761826</v>
      </c>
      <c r="L17" s="116">
        <f>SUM(L3:L16)</f>
        <v>99.999999999268269</v>
      </c>
      <c r="M17" s="116">
        <f>SUM(M3:M16)</f>
        <v>99.999999999333369</v>
      </c>
      <c r="O17" s="65"/>
    </row>
    <row r="18" spans="1:15" ht="13.35" customHeight="1" x14ac:dyDescent="0.2">
      <c r="J18" s="83"/>
      <c r="K18" s="83"/>
      <c r="L18" s="83"/>
      <c r="M18" s="88"/>
      <c r="O18" s="65"/>
    </row>
    <row r="19" spans="1:15" ht="13.35" customHeight="1" thickBot="1" x14ac:dyDescent="0.25">
      <c r="J19" s="80"/>
      <c r="K19" s="81" t="s">
        <v>63</v>
      </c>
      <c r="L19" s="81" t="s">
        <v>62</v>
      </c>
      <c r="M19" s="81" t="s">
        <v>58</v>
      </c>
      <c r="O19" s="65"/>
    </row>
    <row r="20" spans="1:15" ht="13.35" customHeight="1" x14ac:dyDescent="0.2">
      <c r="J20" s="107" t="s">
        <v>92</v>
      </c>
      <c r="K20" s="84">
        <v>0.124229556428571</v>
      </c>
      <c r="L20" s="84">
        <v>0.41726682853658498</v>
      </c>
      <c r="M20" s="84">
        <v>0.30320135409090898</v>
      </c>
      <c r="O20" s="65"/>
    </row>
    <row r="21" spans="1:15" ht="13.35" customHeight="1" x14ac:dyDescent="0.2">
      <c r="J21" s="85" t="s">
        <v>79</v>
      </c>
      <c r="K21" s="84">
        <v>0.21008190952381001</v>
      </c>
      <c r="L21" s="84">
        <v>0.58751149658536606</v>
      </c>
      <c r="M21" s="84">
        <v>0.54649211750000004</v>
      </c>
      <c r="O21" s="65"/>
    </row>
    <row r="22" spans="1:15" ht="13.35" customHeight="1" x14ac:dyDescent="0.2">
      <c r="J22" s="85" t="s">
        <v>80</v>
      </c>
      <c r="K22" s="84">
        <v>0.60071823428571403</v>
      </c>
      <c r="L22" s="84">
        <v>1.3740230421951201</v>
      </c>
      <c r="M22" s="84">
        <v>1.1216037604545499</v>
      </c>
      <c r="O22" s="65"/>
    </row>
    <row r="23" spans="1:15" ht="13.35" customHeight="1" x14ac:dyDescent="0.2">
      <c r="J23" s="85" t="s">
        <v>81</v>
      </c>
      <c r="K23" s="84">
        <v>2.0438728635714298</v>
      </c>
      <c r="L23" s="84">
        <v>3.4645189973170698</v>
      </c>
      <c r="M23" s="84">
        <v>2.6968606161363602</v>
      </c>
      <c r="O23" s="65"/>
    </row>
    <row r="24" spans="1:15" ht="13.35" customHeight="1" x14ac:dyDescent="0.2">
      <c r="J24" s="85" t="s">
        <v>82</v>
      </c>
      <c r="K24" s="84">
        <v>8.2465377585714297</v>
      </c>
      <c r="L24" s="84">
        <v>8.57683649951219</v>
      </c>
      <c r="M24" s="84">
        <v>9.0757871838636408</v>
      </c>
      <c r="O24" s="65"/>
    </row>
    <row r="25" spans="1:15" ht="13.35" customHeight="1" x14ac:dyDescent="0.2">
      <c r="J25" s="85" t="s">
        <v>83</v>
      </c>
      <c r="K25" s="84">
        <v>33.683628095000003</v>
      </c>
      <c r="L25" s="84">
        <v>31.860755793902499</v>
      </c>
      <c r="M25" s="84">
        <v>27.672233089999999</v>
      </c>
      <c r="O25" s="65"/>
    </row>
    <row r="26" spans="1:15" ht="13.35" customHeight="1" x14ac:dyDescent="0.2">
      <c r="J26" s="85" t="s">
        <v>84</v>
      </c>
      <c r="K26" s="84">
        <v>36.535300114285697</v>
      </c>
      <c r="L26" s="84">
        <v>32.3137399502439</v>
      </c>
      <c r="M26" s="84">
        <v>32.676251155227298</v>
      </c>
      <c r="O26" s="65"/>
    </row>
    <row r="27" spans="1:15" ht="13.35" customHeight="1" x14ac:dyDescent="0.2">
      <c r="B27" s="13"/>
      <c r="J27" s="85" t="s">
        <v>85</v>
      </c>
      <c r="K27" s="84">
        <v>12.1494254721429</v>
      </c>
      <c r="L27" s="84">
        <v>12.7853384395122</v>
      </c>
      <c r="M27" s="84">
        <v>16.549946369772702</v>
      </c>
      <c r="O27" s="65"/>
    </row>
    <row r="28" spans="1:15" s="73" customFormat="1" ht="14.25" customHeight="1" x14ac:dyDescent="0.2">
      <c r="A28" s="1"/>
      <c r="B28" s="1"/>
      <c r="C28" s="1"/>
      <c r="D28" s="1"/>
      <c r="E28" s="1"/>
      <c r="F28" s="1"/>
      <c r="G28" s="1"/>
      <c r="J28" s="85" t="s">
        <v>86</v>
      </c>
      <c r="K28" s="84">
        <v>4.10146908380952</v>
      </c>
      <c r="L28" s="84">
        <v>5.0439328334146296</v>
      </c>
      <c r="M28" s="84">
        <v>5.3770822454545497</v>
      </c>
      <c r="O28" s="67"/>
    </row>
    <row r="29" spans="1:15" s="73" customFormat="1" ht="14.25" customHeight="1" x14ac:dyDescent="0.2">
      <c r="A29" s="1"/>
      <c r="B29" s="1"/>
      <c r="C29" s="1"/>
      <c r="D29" s="1"/>
      <c r="E29" s="1"/>
      <c r="F29" s="1"/>
      <c r="G29" s="1"/>
      <c r="J29" s="85" t="s">
        <v>87</v>
      </c>
      <c r="K29" s="84">
        <v>1.32433453547619</v>
      </c>
      <c r="L29" s="84">
        <v>1.8510689724390299</v>
      </c>
      <c r="M29" s="84">
        <v>2.0114095577272701</v>
      </c>
      <c r="O29" s="67"/>
    </row>
    <row r="30" spans="1:15" ht="13.35" customHeight="1" x14ac:dyDescent="0.2">
      <c r="J30" s="85" t="s">
        <v>88</v>
      </c>
      <c r="K30" s="84">
        <v>0.46492461523809497</v>
      </c>
      <c r="L30" s="84">
        <v>0.85065422951219505</v>
      </c>
      <c r="M30" s="84">
        <v>0.96533043340909097</v>
      </c>
      <c r="O30" s="53"/>
    </row>
    <row r="31" spans="1:15" ht="13.35" customHeight="1" x14ac:dyDescent="0.2">
      <c r="J31" s="85" t="s">
        <v>89</v>
      </c>
      <c r="K31" s="84">
        <v>0.25816451761904802</v>
      </c>
      <c r="L31" s="84">
        <v>0.40883387512195102</v>
      </c>
      <c r="M31" s="84">
        <v>0.43048369749999998</v>
      </c>
      <c r="O31" s="66"/>
    </row>
    <row r="32" spans="1:15" ht="13.35" customHeight="1" x14ac:dyDescent="0.2">
      <c r="J32" s="85" t="s">
        <v>90</v>
      </c>
      <c r="K32" s="84">
        <v>0.17006333809523799</v>
      </c>
      <c r="L32" s="84">
        <v>0.25814286195121899</v>
      </c>
      <c r="M32" s="84">
        <v>0.29206815181818202</v>
      </c>
      <c r="O32" s="66"/>
    </row>
    <row r="33" spans="10:15" ht="13.35" customHeight="1" x14ac:dyDescent="0.2">
      <c r="J33" s="107" t="s">
        <v>38</v>
      </c>
      <c r="K33" s="84">
        <v>8.7249903809523896E-2</v>
      </c>
      <c r="L33" s="84">
        <v>0.2073761790243899</v>
      </c>
      <c r="M33" s="84">
        <v>0.28125026636363604</v>
      </c>
      <c r="O33" s="66"/>
    </row>
    <row r="34" spans="10:15" ht="13.35" customHeight="1" x14ac:dyDescent="0.2">
      <c r="J34" s="88"/>
      <c r="K34" s="116">
        <f>SUM(K20:K33)</f>
        <v>99.999999997857145</v>
      </c>
      <c r="L34" s="116">
        <f>SUM(L20:L33)</f>
        <v>99.999999999268354</v>
      </c>
      <c r="M34" s="116">
        <f>SUM(M20:M33)</f>
        <v>99.999999999318192</v>
      </c>
      <c r="O34" s="66"/>
    </row>
    <row r="35" spans="10:15" ht="13.35" customHeight="1" x14ac:dyDescent="0.2">
      <c r="J35" s="88"/>
      <c r="K35" s="87"/>
      <c r="L35" s="87"/>
      <c r="M35" s="87"/>
      <c r="O35" s="66"/>
    </row>
    <row r="36" spans="10:15" ht="13.35" customHeight="1" thickBot="1" x14ac:dyDescent="0.25">
      <c r="J36" s="80"/>
      <c r="K36" s="81" t="s">
        <v>63</v>
      </c>
      <c r="L36" s="81" t="s">
        <v>62</v>
      </c>
      <c r="M36" s="81" t="s">
        <v>58</v>
      </c>
      <c r="O36" s="66"/>
    </row>
    <row r="37" spans="10:15" ht="13.35" customHeight="1" x14ac:dyDescent="0.2">
      <c r="J37" s="107" t="s">
        <v>92</v>
      </c>
      <c r="K37" s="84">
        <v>0.40938164833333301</v>
      </c>
      <c r="L37" s="84">
        <v>0.89663377571428604</v>
      </c>
      <c r="M37" s="84">
        <v>0.77649995243243297</v>
      </c>
      <c r="O37" s="66"/>
    </row>
    <row r="38" spans="10:15" ht="13.35" customHeight="1" x14ac:dyDescent="0.2">
      <c r="J38" s="85" t="s">
        <v>79</v>
      </c>
      <c r="K38" s="84">
        <v>0.51611084305555599</v>
      </c>
      <c r="L38" s="84">
        <v>0.92836907085714304</v>
      </c>
      <c r="M38" s="84">
        <v>0.85013075702702701</v>
      </c>
      <c r="O38" s="66"/>
    </row>
    <row r="39" spans="10:15" ht="13.35" customHeight="1" x14ac:dyDescent="0.2">
      <c r="J39" s="85" t="s">
        <v>80</v>
      </c>
      <c r="K39" s="84">
        <v>1.44634737222222</v>
      </c>
      <c r="L39" s="84">
        <v>1.8331381468571399</v>
      </c>
      <c r="M39" s="84">
        <v>1.7853425559459499</v>
      </c>
      <c r="O39" s="66"/>
    </row>
    <row r="40" spans="10:15" ht="13.35" customHeight="1" x14ac:dyDescent="0.2">
      <c r="J40" s="85" t="s">
        <v>81</v>
      </c>
      <c r="K40" s="84">
        <v>4.4964465938888898</v>
      </c>
      <c r="L40" s="84">
        <v>3.9748257537142901</v>
      </c>
      <c r="M40" s="84">
        <v>4.2943322875675696</v>
      </c>
      <c r="O40" s="66"/>
    </row>
    <row r="41" spans="10:15" ht="13.35" customHeight="1" x14ac:dyDescent="0.2">
      <c r="J41" s="85" t="s">
        <v>82</v>
      </c>
      <c r="K41" s="84">
        <v>12.6629688011111</v>
      </c>
      <c r="L41" s="84">
        <v>11.597630332857101</v>
      </c>
      <c r="M41" s="84">
        <v>11.659280131081101</v>
      </c>
      <c r="O41" s="66"/>
    </row>
    <row r="42" spans="10:15" x14ac:dyDescent="0.2">
      <c r="J42" s="85" t="s">
        <v>83</v>
      </c>
      <c r="K42" s="84">
        <v>35.233564874999999</v>
      </c>
      <c r="L42" s="84">
        <v>31.341901512857198</v>
      </c>
      <c r="M42" s="84">
        <v>29.4759218351351</v>
      </c>
    </row>
    <row r="43" spans="10:15" x14ac:dyDescent="0.2">
      <c r="J43" s="85" t="s">
        <v>84</v>
      </c>
      <c r="K43" s="84">
        <v>27.2955732705556</v>
      </c>
      <c r="L43" s="84">
        <v>26.2956377182857</v>
      </c>
      <c r="M43" s="84">
        <v>27.612451625405399</v>
      </c>
    </row>
    <row r="44" spans="10:15" x14ac:dyDescent="0.2">
      <c r="J44" s="85" t="s">
        <v>85</v>
      </c>
      <c r="K44" s="84">
        <v>10.6339104288889</v>
      </c>
      <c r="L44" s="84">
        <v>12.6817165237143</v>
      </c>
      <c r="M44" s="84">
        <v>14.0111769437838</v>
      </c>
    </row>
    <row r="45" spans="10:15" x14ac:dyDescent="0.2">
      <c r="J45" s="85" t="s">
        <v>86</v>
      </c>
      <c r="K45" s="84">
        <v>4.1369772247222203</v>
      </c>
      <c r="L45" s="84">
        <v>5.2905334377142896</v>
      </c>
      <c r="M45" s="84">
        <v>4.9855564921621598</v>
      </c>
    </row>
    <row r="46" spans="10:15" x14ac:dyDescent="0.2">
      <c r="J46" s="85" t="s">
        <v>87</v>
      </c>
      <c r="K46" s="84">
        <v>1.62878291055556</v>
      </c>
      <c r="L46" s="84">
        <v>2.6493526417142901</v>
      </c>
      <c r="M46" s="84">
        <v>2.43110474081081</v>
      </c>
    </row>
    <row r="47" spans="10:15" x14ac:dyDescent="0.2">
      <c r="J47" s="85" t="s">
        <v>88</v>
      </c>
      <c r="K47" s="84">
        <v>0.69113105833333299</v>
      </c>
      <c r="L47" s="84">
        <v>1.1863566277142901</v>
      </c>
      <c r="M47" s="84">
        <v>1.19777923540541</v>
      </c>
    </row>
    <row r="48" spans="10:15" x14ac:dyDescent="0.2">
      <c r="J48" s="85" t="s">
        <v>89</v>
      </c>
      <c r="K48" s="84">
        <v>0.40654769138888902</v>
      </c>
      <c r="L48" s="84">
        <v>0.61537142628571395</v>
      </c>
      <c r="M48" s="84">
        <v>0.51945332459459403</v>
      </c>
    </row>
    <row r="49" spans="10:13" x14ac:dyDescent="0.2">
      <c r="J49" s="85" t="s">
        <v>90</v>
      </c>
      <c r="K49" s="84">
        <v>0.22073858027777801</v>
      </c>
      <c r="L49" s="84">
        <v>0.36224125514285699</v>
      </c>
      <c r="M49" s="84">
        <v>0.21787972540540501</v>
      </c>
    </row>
    <row r="50" spans="10:13" x14ac:dyDescent="0.2">
      <c r="J50" s="107" t="s">
        <v>38</v>
      </c>
      <c r="K50" s="84">
        <v>0.22151870138888863</v>
      </c>
      <c r="L50" s="84">
        <v>0.34629177571428571</v>
      </c>
      <c r="M50" s="84">
        <v>0.18309039297297319</v>
      </c>
    </row>
    <row r="51" spans="10:13" x14ac:dyDescent="0.2">
      <c r="K51" s="116">
        <f>SUM(K37:K50)</f>
        <v>99.999999999722249</v>
      </c>
      <c r="L51" s="116">
        <f t="shared" ref="L51" si="0">SUM(L37:L50)</f>
        <v>99.999999999142901</v>
      </c>
      <c r="M51" s="116">
        <f>SUM(M37:M50)</f>
        <v>99.999999999729724</v>
      </c>
    </row>
  </sheetData>
  <mergeCells count="2">
    <mergeCell ref="B16:F16"/>
    <mergeCell ref="B2:I2"/>
  </mergeCells>
  <pageMargins left="0.75" right="0.75" top="1" bottom="1" header="0.5" footer="0.5"/>
  <pageSetup paperSize="9" scale="94" orientation="portrait" r:id="rId1"/>
  <headerFooter alignWithMargins="0">
    <oddHeader>&amp;R&amp;"Arial"&amp;10&amp;K000000 ECB-RESTRICTED&amp;1#_x000D_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"/>
  <dimension ref="A1:Q22"/>
  <sheetViews>
    <sheetView showGridLines="0" zoomScaleNormal="100" workbookViewId="0">
      <selection activeCell="C22" sqref="C22"/>
    </sheetView>
  </sheetViews>
  <sheetFormatPr defaultColWidth="8.83203125" defaultRowHeight="12.75" x14ac:dyDescent="0.2"/>
  <cols>
    <col min="1" max="1" width="8.83203125" style="1"/>
    <col min="2" max="2" width="9.33203125" style="1" customWidth="1"/>
    <col min="3" max="6" width="8.83203125" style="1"/>
    <col min="7" max="7" width="6.1640625" style="1" customWidth="1"/>
    <col min="8" max="8" width="8.83203125" style="18"/>
    <col min="9" max="9" width="17.1640625" style="18" customWidth="1"/>
    <col min="10" max="10" width="12.6640625" style="27" bestFit="1" customWidth="1"/>
    <col min="11" max="13" width="8.83203125" style="27"/>
    <col min="14" max="14" width="8.83203125" style="18"/>
    <col min="15" max="15" width="8.83203125" style="51"/>
    <col min="16" max="16384" width="8.83203125" style="18"/>
  </cols>
  <sheetData>
    <row r="1" spans="1:17" ht="13.35" customHeight="1" x14ac:dyDescent="0.2">
      <c r="A1" s="6"/>
      <c r="B1" s="22" t="s">
        <v>35</v>
      </c>
      <c r="G1" s="22"/>
      <c r="H1" s="22"/>
    </row>
    <row r="2" spans="1:17" ht="13.35" customHeight="1" thickBot="1" x14ac:dyDescent="0.25">
      <c r="B2" s="25" t="s">
        <v>8</v>
      </c>
      <c r="C2" s="25"/>
      <c r="D2" s="25"/>
      <c r="E2" s="25"/>
      <c r="F2" s="25"/>
      <c r="J2" s="28"/>
      <c r="K2" s="81" t="s">
        <v>63</v>
      </c>
      <c r="L2" s="81" t="s">
        <v>62</v>
      </c>
      <c r="M2" s="81" t="s">
        <v>58</v>
      </c>
    </row>
    <row r="3" spans="1:17" ht="13.35" customHeight="1" x14ac:dyDescent="0.2">
      <c r="J3" s="107" t="s">
        <v>92</v>
      </c>
      <c r="K3" s="72">
        <v>0.80395354531249996</v>
      </c>
      <c r="L3" s="72">
        <v>1.215274765</v>
      </c>
      <c r="M3" s="72">
        <v>0.904244114411765</v>
      </c>
      <c r="O3" s="67"/>
    </row>
    <row r="4" spans="1:17" ht="13.35" customHeight="1" x14ac:dyDescent="0.2">
      <c r="J4" s="85" t="s">
        <v>79</v>
      </c>
      <c r="K4" s="72">
        <v>0.79508700750000005</v>
      </c>
      <c r="L4" s="72">
        <v>1.12389740366667</v>
      </c>
      <c r="M4" s="72">
        <v>1.095861915</v>
      </c>
      <c r="O4" s="67"/>
    </row>
    <row r="5" spans="1:17" ht="13.35" customHeight="1" x14ac:dyDescent="0.2">
      <c r="J5" s="85" t="s">
        <v>80</v>
      </c>
      <c r="K5" s="72">
        <v>2.5191648706250001</v>
      </c>
      <c r="L5" s="72">
        <v>2.13137671733333</v>
      </c>
      <c r="M5" s="72">
        <v>2.66212246617647</v>
      </c>
      <c r="O5" s="67"/>
      <c r="Q5"/>
    </row>
    <row r="6" spans="1:17" ht="13.35" customHeight="1" x14ac:dyDescent="0.2">
      <c r="J6" s="85" t="s">
        <v>81</v>
      </c>
      <c r="K6" s="72">
        <v>6.7251719274999999</v>
      </c>
      <c r="L6" s="72">
        <v>6.0203418549999999</v>
      </c>
      <c r="M6" s="72">
        <v>7.2606223488235297</v>
      </c>
      <c r="O6" s="67"/>
      <c r="Q6"/>
    </row>
    <row r="7" spans="1:17" ht="13.35" customHeight="1" x14ac:dyDescent="0.2">
      <c r="I7" s="12"/>
      <c r="J7" s="85" t="s">
        <v>82</v>
      </c>
      <c r="K7" s="72">
        <v>17.827845872499999</v>
      </c>
      <c r="L7" s="72">
        <v>15.9609710823333</v>
      </c>
      <c r="M7" s="72">
        <v>15.071074321470601</v>
      </c>
      <c r="O7" s="67"/>
      <c r="Q7"/>
    </row>
    <row r="8" spans="1:17" ht="13.35" customHeight="1" x14ac:dyDescent="0.2">
      <c r="J8" s="85" t="s">
        <v>83</v>
      </c>
      <c r="K8" s="72">
        <v>25.145747359062501</v>
      </c>
      <c r="L8" s="72">
        <v>24.522157842666701</v>
      </c>
      <c r="M8" s="72">
        <v>24.887916402058799</v>
      </c>
      <c r="O8" s="67"/>
      <c r="Q8"/>
    </row>
    <row r="9" spans="1:17" ht="13.35" customHeight="1" x14ac:dyDescent="0.2">
      <c r="J9" s="85" t="s">
        <v>84</v>
      </c>
      <c r="K9" s="72">
        <v>20.7576980875</v>
      </c>
      <c r="L9" s="72">
        <v>20.741626118999999</v>
      </c>
      <c r="M9" s="72">
        <v>20.879569010294102</v>
      </c>
      <c r="O9" s="67"/>
      <c r="Q9"/>
    </row>
    <row r="10" spans="1:17" ht="13.35" customHeight="1" x14ac:dyDescent="0.2">
      <c r="J10" s="85" t="s">
        <v>85</v>
      </c>
      <c r="K10" s="72">
        <v>12.954363450312499</v>
      </c>
      <c r="L10" s="72">
        <v>11.7235228446667</v>
      </c>
      <c r="M10" s="72">
        <v>11.7743957538235</v>
      </c>
      <c r="O10" s="67"/>
      <c r="Q10"/>
    </row>
    <row r="11" spans="1:17" ht="13.35" customHeight="1" x14ac:dyDescent="0.2">
      <c r="J11" s="85" t="s">
        <v>86</v>
      </c>
      <c r="K11" s="72">
        <v>5.6624768696874996</v>
      </c>
      <c r="L11" s="72">
        <v>7.0097527906666697</v>
      </c>
      <c r="M11" s="72">
        <v>6.9091223208823598</v>
      </c>
      <c r="O11" s="67"/>
      <c r="Q11"/>
    </row>
    <row r="12" spans="1:17" ht="13.35" customHeight="1" x14ac:dyDescent="0.2">
      <c r="J12" s="85" t="s">
        <v>87</v>
      </c>
      <c r="K12" s="72">
        <v>2.7971172296875002</v>
      </c>
      <c r="L12" s="72">
        <v>3.8666631253333299</v>
      </c>
      <c r="M12" s="72">
        <v>3.4830023032352999</v>
      </c>
      <c r="O12" s="67"/>
      <c r="Q12"/>
    </row>
    <row r="13" spans="1:17" ht="13.35" customHeight="1" x14ac:dyDescent="0.2">
      <c r="J13" s="85" t="s">
        <v>88</v>
      </c>
      <c r="K13" s="72">
        <v>1.6581271546875</v>
      </c>
      <c r="L13" s="72">
        <v>2.1980696893333298</v>
      </c>
      <c r="M13" s="72">
        <v>2.0321044208823502</v>
      </c>
      <c r="O13" s="67"/>
      <c r="Q13"/>
    </row>
    <row r="14" spans="1:17" x14ac:dyDescent="0.2">
      <c r="J14" s="85" t="s">
        <v>89</v>
      </c>
      <c r="K14" s="72">
        <v>0.9210973240625</v>
      </c>
      <c r="L14" s="72">
        <v>1.4659601600000001</v>
      </c>
      <c r="M14" s="72">
        <v>1.30476388264706</v>
      </c>
      <c r="Q14"/>
    </row>
    <row r="15" spans="1:17" x14ac:dyDescent="0.2">
      <c r="J15" s="85" t="s">
        <v>90</v>
      </c>
      <c r="K15" s="72">
        <v>0.59732787624999995</v>
      </c>
      <c r="L15" s="72">
        <v>0.86071906033333301</v>
      </c>
      <c r="M15" s="72">
        <v>0.71532416764705897</v>
      </c>
      <c r="Q15"/>
    </row>
    <row r="16" spans="1:17" x14ac:dyDescent="0.2">
      <c r="J16" s="107" t="s">
        <v>38</v>
      </c>
      <c r="K16" s="72">
        <v>0.83482142406250004</v>
      </c>
      <c r="L16" s="72">
        <v>1.159666542666667</v>
      </c>
      <c r="M16" s="72">
        <v>1.019876570294117</v>
      </c>
      <c r="Q16"/>
    </row>
    <row r="17" spans="11:17" x14ac:dyDescent="0.2">
      <c r="K17" s="116">
        <f>SUM(K3:K16)</f>
        <v>99.999999998750013</v>
      </c>
      <c r="L17" s="116">
        <f>SUM(L3:L16)</f>
        <v>99.999999998000035</v>
      </c>
      <c r="M17" s="116">
        <f>SUM(M3:M16)</f>
        <v>99.999999997647009</v>
      </c>
      <c r="Q17"/>
    </row>
    <row r="18" spans="11:17" x14ac:dyDescent="0.2">
      <c r="Q18"/>
    </row>
    <row r="19" spans="11:17" x14ac:dyDescent="0.2">
      <c r="Q19"/>
    </row>
    <row r="20" spans="11:17" x14ac:dyDescent="0.2">
      <c r="Q20"/>
    </row>
    <row r="21" spans="11:17" x14ac:dyDescent="0.2">
      <c r="Q21"/>
    </row>
    <row r="22" spans="11:17" x14ac:dyDescent="0.2">
      <c r="Q22"/>
    </row>
  </sheetData>
  <pageMargins left="0.75" right="0.75" top="1" bottom="1" header="0.5" footer="0.5"/>
  <pageSetup paperSize="9" scale="94" orientation="portrait" r:id="rId1"/>
  <headerFooter alignWithMargins="0">
    <oddHeader>&amp;R&amp;"Arial"&amp;10&amp;K000000 ECB-RESTRICTED&amp;1#_x000D_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05F6D-58FB-4CEB-8B0F-FB5E757FEABC}">
  <dimension ref="A1:W27"/>
  <sheetViews>
    <sheetView showGridLines="0" tabSelected="1" zoomScaleNormal="100" workbookViewId="0">
      <selection activeCell="Q35" sqref="Q35"/>
    </sheetView>
  </sheetViews>
  <sheetFormatPr defaultColWidth="8.83203125" defaultRowHeight="12.75" x14ac:dyDescent="0.2"/>
  <cols>
    <col min="1" max="1" width="9.6640625" style="97" customWidth="1"/>
    <col min="2" max="9" width="8.83203125" style="97"/>
    <col min="10" max="12" width="9.1640625" style="97" customWidth="1"/>
    <col min="13" max="13" width="8" style="97" customWidth="1"/>
    <col min="14" max="16" width="9.1640625" style="97" customWidth="1"/>
    <col min="17" max="17" width="12.83203125" style="97" customWidth="1"/>
    <col min="18" max="43" width="9.1640625" style="97" customWidth="1"/>
    <col min="44" max="16384" width="8.83203125" style="97"/>
  </cols>
  <sheetData>
    <row r="1" spans="1:23" ht="15" x14ac:dyDescent="0.25">
      <c r="A1" s="31"/>
      <c r="B1" s="32" t="s">
        <v>36</v>
      </c>
      <c r="C1" s="31"/>
      <c r="D1" s="31"/>
      <c r="E1" s="31"/>
      <c r="F1" s="31"/>
      <c r="G1" s="31"/>
      <c r="H1" s="31"/>
      <c r="I1" s="31"/>
      <c r="J1" s="31"/>
      <c r="K1" s="33"/>
      <c r="L1" s="34"/>
      <c r="M1" s="33"/>
      <c r="N1" s="154"/>
      <c r="O1" s="154"/>
      <c r="P1" s="154"/>
      <c r="Q1" s="154"/>
      <c r="R1" s="154"/>
      <c r="S1" s="154"/>
      <c r="T1" s="154"/>
      <c r="U1" s="154"/>
    </row>
    <row r="2" spans="1:23" ht="15" x14ac:dyDescent="0.25">
      <c r="A2" s="31"/>
      <c r="B2" s="178" t="s">
        <v>21</v>
      </c>
      <c r="C2" s="178"/>
      <c r="D2" s="178"/>
      <c r="E2" s="178"/>
      <c r="F2" s="178"/>
      <c r="G2" s="178"/>
      <c r="H2" s="178"/>
      <c r="I2" s="178"/>
      <c r="J2" s="31"/>
      <c r="K2" s="124" t="s">
        <v>102</v>
      </c>
      <c r="L2" s="33"/>
      <c r="M2" s="33"/>
      <c r="N2" s="154"/>
      <c r="O2" s="154"/>
      <c r="P2" s="154"/>
      <c r="Q2" s="154"/>
      <c r="R2" s="124" t="s">
        <v>22</v>
      </c>
      <c r="S2" s="154"/>
      <c r="T2" s="154"/>
      <c r="U2" s="154"/>
    </row>
    <row r="3" spans="1:23" ht="15.75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4"/>
      <c r="L3" s="34"/>
      <c r="M3" s="81" t="s">
        <v>63</v>
      </c>
      <c r="N3" s="81" t="s">
        <v>62</v>
      </c>
      <c r="O3" s="125" t="str">
        <f>M3</f>
        <v>Q4 2024</v>
      </c>
      <c r="P3" s="125" t="str">
        <f>N3</f>
        <v>Q3 2024</v>
      </c>
      <c r="Q3" s="154"/>
      <c r="R3" s="34"/>
      <c r="S3" s="34"/>
      <c r="T3" s="81" t="s">
        <v>63</v>
      </c>
      <c r="U3" s="81" t="s">
        <v>62</v>
      </c>
      <c r="V3" s="97" t="str">
        <f>T3</f>
        <v>Q4 2024</v>
      </c>
      <c r="W3" s="97" t="str">
        <f>U3</f>
        <v>Q3 2024</v>
      </c>
    </row>
    <row r="4" spans="1:23" ht="15.75" thickBot="1" x14ac:dyDescent="0.3">
      <c r="A4" s="31"/>
      <c r="B4" s="31"/>
      <c r="C4" s="31"/>
      <c r="D4" s="31"/>
      <c r="E4" s="31"/>
      <c r="F4" s="31"/>
      <c r="G4" s="31"/>
      <c r="H4" s="31"/>
      <c r="I4" s="31"/>
      <c r="J4" s="31"/>
      <c r="K4" s="36"/>
      <c r="L4" s="38"/>
      <c r="M4" s="121" t="s">
        <v>63</v>
      </c>
      <c r="N4" s="121" t="s">
        <v>62</v>
      </c>
      <c r="O4" s="125" t="str">
        <f>M4</f>
        <v>Q4 2024</v>
      </c>
      <c r="P4" s="125" t="str">
        <f>N4</f>
        <v>Q3 2024</v>
      </c>
      <c r="Q4" s="154"/>
      <c r="R4" s="155"/>
      <c r="S4" s="38"/>
      <c r="T4" s="121" t="s">
        <v>63</v>
      </c>
      <c r="U4" s="81" t="s">
        <v>62</v>
      </c>
      <c r="V4" s="97" t="str">
        <f>T4</f>
        <v>Q4 2024</v>
      </c>
      <c r="W4" s="97" t="str">
        <f>U4</f>
        <v>Q3 2024</v>
      </c>
    </row>
    <row r="5" spans="1:23" ht="15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126" t="s">
        <v>63</v>
      </c>
      <c r="L5" s="127" t="s">
        <v>63</v>
      </c>
      <c r="M5" s="128">
        <v>3.2136216029787201</v>
      </c>
      <c r="N5" s="128">
        <v>3.6339056813043502</v>
      </c>
      <c r="O5" s="128">
        <v>0.15817200595495201</v>
      </c>
      <c r="P5" s="128">
        <v>0.28468808551087099</v>
      </c>
      <c r="Q5" s="154"/>
      <c r="R5" s="126" t="s">
        <v>63</v>
      </c>
      <c r="S5" s="126" t="s">
        <v>63</v>
      </c>
      <c r="T5" s="123">
        <v>1.1014332765439001</v>
      </c>
      <c r="U5" s="123">
        <v>1.0764590143599999</v>
      </c>
      <c r="V5" s="123">
        <v>1.48964436803872E-2</v>
      </c>
      <c r="W5" s="123">
        <v>2.1725983258199601E-2</v>
      </c>
    </row>
    <row r="6" spans="1:23" ht="15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126" t="s">
        <v>64</v>
      </c>
      <c r="L6" s="127" t="s">
        <v>64</v>
      </c>
      <c r="M6" s="128">
        <v>2.8505445036170198</v>
      </c>
      <c r="N6" s="128">
        <v>3.3641629710869601</v>
      </c>
      <c r="O6" s="128">
        <v>0.23409167661395999</v>
      </c>
      <c r="P6" s="128">
        <v>0.30747303964978201</v>
      </c>
      <c r="Q6" s="154"/>
      <c r="R6" s="126" t="s">
        <v>64</v>
      </c>
      <c r="S6" s="126" t="s">
        <v>64</v>
      </c>
      <c r="T6" s="123">
        <v>1.1060413960292701</v>
      </c>
      <c r="U6" s="123">
        <v>1.0814479845153799</v>
      </c>
      <c r="V6" s="123">
        <v>1.68961067627936E-2</v>
      </c>
      <c r="W6" s="123">
        <v>2.4604300853220001E-2</v>
      </c>
    </row>
    <row r="7" spans="1:23" ht="15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126" t="s">
        <v>95</v>
      </c>
      <c r="L7" s="127" t="s">
        <v>95</v>
      </c>
      <c r="M7" s="128">
        <v>2.53678486531915</v>
      </c>
      <c r="N7" s="128">
        <v>3.1040447102173898</v>
      </c>
      <c r="O7" s="128">
        <v>0.29996868294131401</v>
      </c>
      <c r="P7" s="128">
        <v>0.388220388465015</v>
      </c>
      <c r="Q7" s="154"/>
      <c r="R7" s="126" t="s">
        <v>95</v>
      </c>
      <c r="S7" s="126" t="s">
        <v>95</v>
      </c>
      <c r="T7" s="123">
        <v>1.11084437281463</v>
      </c>
      <c r="U7" s="123">
        <v>1.0897498739615401</v>
      </c>
      <c r="V7" s="123">
        <v>2.18878675997255E-2</v>
      </c>
      <c r="W7" s="123">
        <v>3.3372176426059302E-2</v>
      </c>
    </row>
    <row r="8" spans="1:23" ht="15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126" t="s">
        <v>100</v>
      </c>
      <c r="L8" s="127" t="s">
        <v>100</v>
      </c>
      <c r="M8" s="128">
        <v>2.3230496455319098</v>
      </c>
      <c r="N8" s="128" t="e">
        <v>#N/A</v>
      </c>
      <c r="O8" s="128">
        <v>0.29213674747259499</v>
      </c>
      <c r="P8" s="128" t="e">
        <v>#N/A</v>
      </c>
      <c r="Q8" s="154"/>
      <c r="R8" s="126" t="s">
        <v>100</v>
      </c>
      <c r="S8" s="129" t="s">
        <v>100</v>
      </c>
      <c r="T8" s="123">
        <v>1.1136938633195099</v>
      </c>
      <c r="U8" s="123" t="e">
        <v>#N/A</v>
      </c>
      <c r="V8" s="123">
        <v>2.5277127237107701E-2</v>
      </c>
      <c r="W8" s="123" t="e">
        <v>#N/A</v>
      </c>
    </row>
    <row r="9" spans="1:23" ht="15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  <c r="K9" s="126" t="s">
        <v>97</v>
      </c>
      <c r="L9" s="127" t="s">
        <v>97</v>
      </c>
      <c r="M9" s="128" t="e">
        <v>#N/A</v>
      </c>
      <c r="N9" s="128" t="e">
        <v>#N/A</v>
      </c>
      <c r="O9" s="128" t="e">
        <v>#N/A</v>
      </c>
      <c r="P9" s="128" t="e">
        <v>#N/A</v>
      </c>
      <c r="Q9" s="154"/>
      <c r="R9" s="126" t="s">
        <v>97</v>
      </c>
      <c r="S9" s="130" t="s">
        <v>97</v>
      </c>
      <c r="T9" s="123" t="e">
        <v>#N/A</v>
      </c>
      <c r="U9" s="123" t="e">
        <v>#N/A</v>
      </c>
      <c r="V9" s="123" t="e">
        <v>#N/A</v>
      </c>
      <c r="W9" s="123" t="e">
        <v>#N/A</v>
      </c>
    </row>
    <row r="10" spans="1:23" ht="15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126">
        <v>2025</v>
      </c>
      <c r="L10" s="127">
        <v>2025</v>
      </c>
      <c r="M10" s="128">
        <v>2.4156409925000002</v>
      </c>
      <c r="N10" s="128">
        <v>2.9857021627906999</v>
      </c>
      <c r="O10" s="128">
        <v>0.34764136694758402</v>
      </c>
      <c r="P10" s="128">
        <v>0.40037018471147601</v>
      </c>
      <c r="Q10" s="154"/>
      <c r="R10" s="126">
        <v>2025</v>
      </c>
      <c r="S10" s="130">
        <v>2025</v>
      </c>
      <c r="T10" s="123">
        <v>1.11210644174</v>
      </c>
      <c r="U10" s="123">
        <v>1.0949739999999999</v>
      </c>
      <c r="V10" s="123">
        <v>2.2971396372413001E-2</v>
      </c>
      <c r="W10" s="123">
        <v>2.4773538088286199E-2</v>
      </c>
    </row>
    <row r="11" spans="1:23" ht="15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126">
        <v>2026</v>
      </c>
      <c r="L11" s="127">
        <v>2026</v>
      </c>
      <c r="M11" s="128">
        <v>2.1992073170731699</v>
      </c>
      <c r="N11" s="128">
        <v>2.5764864864864898</v>
      </c>
      <c r="O11" s="128">
        <v>0.32098654077440097</v>
      </c>
      <c r="P11" s="128">
        <v>0.469593300492956</v>
      </c>
      <c r="Q11" s="154"/>
      <c r="R11" s="126">
        <v>2026</v>
      </c>
      <c r="S11" s="130">
        <v>2026</v>
      </c>
      <c r="T11" s="123">
        <v>1.1179207408771401</v>
      </c>
      <c r="U11" s="123">
        <v>1.104279</v>
      </c>
      <c r="V11" s="123">
        <v>2.820493938489E-2</v>
      </c>
      <c r="W11" s="123">
        <v>2.8679908665030299E-2</v>
      </c>
    </row>
    <row r="12" spans="1:23" ht="15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3"/>
      <c r="L12" s="33"/>
      <c r="M12" s="33"/>
      <c r="N12" s="33"/>
      <c r="O12" s="131"/>
      <c r="P12" s="131"/>
      <c r="Q12" s="154"/>
      <c r="R12" s="154"/>
      <c r="S12" s="154"/>
      <c r="T12" s="154"/>
      <c r="U12" s="154"/>
    </row>
    <row r="13" spans="1:23" ht="15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3"/>
      <c r="L13" s="33"/>
      <c r="M13" s="33"/>
      <c r="N13" s="154"/>
      <c r="O13" s="131"/>
      <c r="P13" s="131"/>
      <c r="Q13" s="154"/>
      <c r="R13" s="154"/>
      <c r="S13" s="154"/>
      <c r="T13" s="154"/>
      <c r="U13" s="154"/>
    </row>
    <row r="14" spans="1:23" ht="15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124" t="s">
        <v>23</v>
      </c>
      <c r="L14" s="154"/>
      <c r="M14" s="154"/>
      <c r="N14" s="154"/>
      <c r="O14" s="131"/>
      <c r="P14" s="131"/>
      <c r="Q14" s="154"/>
      <c r="R14" s="124" t="s">
        <v>24</v>
      </c>
      <c r="S14" s="154"/>
      <c r="T14" s="154"/>
      <c r="U14" s="154"/>
    </row>
    <row r="15" spans="1:23" ht="15.75" thickBot="1" x14ac:dyDescent="0.3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3"/>
      <c r="L15" s="33"/>
      <c r="M15" s="81" t="s">
        <v>63</v>
      </c>
      <c r="N15" s="81" t="s">
        <v>62</v>
      </c>
      <c r="O15" s="131" t="str">
        <f>M15</f>
        <v>Q4 2024</v>
      </c>
      <c r="P15" s="131" t="str">
        <f>N15</f>
        <v>Q3 2024</v>
      </c>
      <c r="Q15" s="154"/>
      <c r="R15" s="33"/>
      <c r="S15" s="33"/>
      <c r="T15" s="81" t="s">
        <v>63</v>
      </c>
      <c r="U15" s="81" t="s">
        <v>62</v>
      </c>
      <c r="V15" s="131" t="str">
        <f>T15</f>
        <v>Q4 2024</v>
      </c>
      <c r="W15" s="131" t="str">
        <f>U15</f>
        <v>Q3 2024</v>
      </c>
    </row>
    <row r="16" spans="1:23" ht="15.75" thickBot="1" x14ac:dyDescent="0.3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7"/>
      <c r="L16" s="38"/>
      <c r="M16" s="121" t="s">
        <v>63</v>
      </c>
      <c r="N16" s="132" t="s">
        <v>62</v>
      </c>
      <c r="O16" s="131" t="str">
        <f>M16</f>
        <v>Q4 2024</v>
      </c>
      <c r="P16" s="131" t="str">
        <f>N16</f>
        <v>Q3 2024</v>
      </c>
      <c r="Q16" s="154"/>
      <c r="R16" s="37"/>
      <c r="S16" s="38"/>
      <c r="T16" s="121" t="s">
        <v>63</v>
      </c>
      <c r="U16" s="121" t="s">
        <v>62</v>
      </c>
      <c r="V16" s="131" t="str">
        <f>T16</f>
        <v>Q4 2024</v>
      </c>
      <c r="W16" s="131" t="str">
        <f>U16</f>
        <v>Q3 2024</v>
      </c>
    </row>
    <row r="17" spans="1:23" ht="15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126" t="s">
        <v>63</v>
      </c>
      <c r="L17" s="127" t="s">
        <v>63</v>
      </c>
      <c r="M17" s="128">
        <v>75.972181159420501</v>
      </c>
      <c r="N17" s="128">
        <v>83.562845524305104</v>
      </c>
      <c r="O17" s="128">
        <v>4.4333146311313802</v>
      </c>
      <c r="P17" s="128">
        <v>3.2211359159070501</v>
      </c>
      <c r="Q17" s="154"/>
      <c r="R17" s="122" t="e">
        <v>#N/A</v>
      </c>
      <c r="S17" s="122" t="e">
        <v>#N/A</v>
      </c>
      <c r="T17" s="123" t="e">
        <v>#N/A</v>
      </c>
      <c r="U17" s="123" t="e">
        <v>#N/A</v>
      </c>
      <c r="V17" s="97" t="e">
        <v>#N/A</v>
      </c>
      <c r="W17" s="97" t="e">
        <v>#N/A</v>
      </c>
    </row>
    <row r="18" spans="1:23" ht="15" x14ac:dyDescent="0.25">
      <c r="A18" s="31"/>
      <c r="B18" s="156"/>
      <c r="C18" s="31"/>
      <c r="D18" s="31"/>
      <c r="E18" s="31"/>
      <c r="F18" s="31"/>
      <c r="G18" s="31"/>
      <c r="H18" s="156"/>
      <c r="I18" s="31"/>
      <c r="J18" s="31"/>
      <c r="K18" s="126" t="s">
        <v>64</v>
      </c>
      <c r="L18" s="127" t="s">
        <v>64</v>
      </c>
      <c r="M18" s="128">
        <v>75.498022749181601</v>
      </c>
      <c r="N18" s="128">
        <v>82.4746926692128</v>
      </c>
      <c r="O18" s="128">
        <v>5.6848399399041902</v>
      </c>
      <c r="P18" s="128">
        <v>3.9414267099058899</v>
      </c>
      <c r="Q18" s="154"/>
      <c r="R18" s="122" t="s">
        <v>97</v>
      </c>
      <c r="S18" s="122" t="s">
        <v>97</v>
      </c>
      <c r="T18" s="123">
        <v>4.4000000000000004</v>
      </c>
      <c r="U18" s="123">
        <v>4.5</v>
      </c>
      <c r="V18" s="123">
        <v>0.73423540757272698</v>
      </c>
      <c r="W18" s="123">
        <v>0.77568848429432902</v>
      </c>
    </row>
    <row r="19" spans="1:23" ht="15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126" t="s">
        <v>95</v>
      </c>
      <c r="L19" s="127" t="s">
        <v>95</v>
      </c>
      <c r="M19" s="128">
        <v>76.104754046523098</v>
      </c>
      <c r="N19" s="128">
        <v>81.670427094871798</v>
      </c>
      <c r="O19" s="128">
        <v>4.7541339757174503</v>
      </c>
      <c r="P19" s="128">
        <v>4.44722308282876</v>
      </c>
      <c r="Q19" s="154"/>
      <c r="R19" s="122" t="s">
        <v>98</v>
      </c>
      <c r="S19" s="122" t="s">
        <v>98</v>
      </c>
      <c r="T19" s="123">
        <v>3.3</v>
      </c>
      <c r="U19" s="123">
        <v>3.4</v>
      </c>
      <c r="V19" s="123">
        <v>0.56554621062145904</v>
      </c>
      <c r="W19" s="123">
        <v>0.58765609298618504</v>
      </c>
    </row>
    <row r="20" spans="1:23" ht="15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126" t="s">
        <v>100</v>
      </c>
      <c r="L20" s="127" t="s">
        <v>100</v>
      </c>
      <c r="M20" s="128">
        <v>75.580475157320507</v>
      </c>
      <c r="N20" s="128" t="e">
        <v>#N/A</v>
      </c>
      <c r="O20" s="128">
        <v>4.702781929655</v>
      </c>
      <c r="P20" s="128" t="e">
        <v>#N/A</v>
      </c>
      <c r="Q20" s="154"/>
      <c r="R20" s="122" t="s">
        <v>99</v>
      </c>
      <c r="S20" s="122" t="s">
        <v>99</v>
      </c>
      <c r="T20" s="123">
        <v>2.8</v>
      </c>
      <c r="U20" s="123">
        <v>2.8</v>
      </c>
      <c r="V20" s="123">
        <v>0.458656504311171</v>
      </c>
      <c r="W20" s="123">
        <v>0.43243719120197599</v>
      </c>
    </row>
    <row r="21" spans="1:23" ht="15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126" t="s">
        <v>97</v>
      </c>
      <c r="L21" s="127" t="s">
        <v>97</v>
      </c>
      <c r="M21" s="128" t="e">
        <v>#N/A</v>
      </c>
      <c r="N21" s="128" t="e">
        <v>#N/A</v>
      </c>
      <c r="O21" s="128" t="e">
        <v>#N/A</v>
      </c>
      <c r="P21" s="128" t="e">
        <v>#N/A</v>
      </c>
      <c r="Q21" s="154"/>
      <c r="R21" s="160">
        <v>2027</v>
      </c>
      <c r="S21" s="160">
        <v>2027</v>
      </c>
      <c r="T21" s="161"/>
      <c r="U21" s="161"/>
      <c r="V21" s="161"/>
      <c r="W21" s="161"/>
    </row>
    <row r="22" spans="1:23" ht="15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126">
        <v>2025</v>
      </c>
      <c r="L22" s="127">
        <v>2025</v>
      </c>
      <c r="M22" s="128">
        <v>75.863757111728205</v>
      </c>
      <c r="N22" s="128">
        <v>81.633084169808598</v>
      </c>
      <c r="O22" s="128">
        <v>4.5198668126591404</v>
      </c>
      <c r="P22" s="128">
        <v>4.7816839310700603</v>
      </c>
      <c r="Q22" s="154"/>
      <c r="R22" s="160">
        <v>2028</v>
      </c>
      <c r="S22" s="160">
        <v>2028</v>
      </c>
      <c r="T22" s="161" t="e">
        <v>#N/A</v>
      </c>
      <c r="U22" s="161" t="e">
        <v>#N/A</v>
      </c>
      <c r="V22" s="161" t="e">
        <v>#N/A</v>
      </c>
      <c r="W22" s="161" t="e">
        <v>#N/A</v>
      </c>
    </row>
    <row r="23" spans="1:23" ht="15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126">
        <v>2026</v>
      </c>
      <c r="L23" s="127">
        <v>2026</v>
      </c>
      <c r="M23" s="128">
        <v>74.649714285714296</v>
      </c>
      <c r="N23" s="128">
        <v>80.525974137931001</v>
      </c>
      <c r="O23" s="128">
        <v>5.57746486929073</v>
      </c>
      <c r="P23" s="128">
        <v>7.2127737705978996</v>
      </c>
      <c r="Q23" s="154"/>
      <c r="R23" s="160" t="s">
        <v>101</v>
      </c>
      <c r="S23" s="160" t="s">
        <v>101</v>
      </c>
      <c r="T23" s="161">
        <v>2.8</v>
      </c>
      <c r="U23" s="161">
        <v>2.7</v>
      </c>
      <c r="V23" s="161">
        <v>0.43692628306987202</v>
      </c>
      <c r="W23" s="161">
        <v>0.45578839220013201</v>
      </c>
    </row>
    <row r="24" spans="1:23" ht="15" x14ac:dyDescent="0.2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3"/>
      <c r="L24" s="33"/>
      <c r="M24" s="33"/>
      <c r="N24" s="154"/>
      <c r="O24" s="154"/>
      <c r="P24" s="154"/>
      <c r="Q24" s="154"/>
      <c r="R24" s="154"/>
      <c r="S24" s="154"/>
      <c r="T24" s="35"/>
      <c r="U24" s="35"/>
    </row>
    <row r="25" spans="1:23" ht="15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3"/>
      <c r="L25" s="33"/>
      <c r="M25" s="154"/>
      <c r="N25" s="154"/>
      <c r="O25" s="154"/>
      <c r="P25" s="154"/>
      <c r="Q25" s="154"/>
      <c r="R25" s="154"/>
      <c r="S25" s="154"/>
      <c r="T25" s="35"/>
      <c r="U25" s="35"/>
    </row>
    <row r="26" spans="1:23" ht="15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3"/>
      <c r="L26" s="33"/>
      <c r="M26" s="33"/>
      <c r="N26" s="154"/>
      <c r="O26" s="154"/>
      <c r="P26" s="154"/>
      <c r="Q26" s="154"/>
      <c r="R26" s="154"/>
      <c r="S26" s="154"/>
      <c r="T26" s="154"/>
      <c r="U26" s="154"/>
    </row>
    <row r="27" spans="1:23" ht="15" x14ac:dyDescent="0.2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3"/>
      <c r="L27" s="33"/>
      <c r="M27" s="33"/>
      <c r="N27" s="154"/>
      <c r="O27" s="154"/>
      <c r="P27" s="154"/>
      <c r="Q27" s="154"/>
    </row>
  </sheetData>
  <mergeCells count="1">
    <mergeCell ref="B2:I2"/>
  </mergeCells>
  <pageMargins left="0.36" right="0.31496062992125984" top="0.98425196850393704" bottom="0.98425196850393704" header="0.51181102362204722" footer="0.51181102362204722"/>
  <pageSetup paperSize="9" scale="85" orientation="portrait" r:id="rId1"/>
  <headerFooter alignWithMargins="0">
    <oddHeader>&amp;R&amp;"Arial"&amp;10&amp;K000000 ECB-RESTRICTED&amp;1#_x000D_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R50"/>
  <sheetViews>
    <sheetView showGridLines="0" zoomScaleNormal="100" workbookViewId="0">
      <selection activeCell="Q18" sqref="Q18"/>
    </sheetView>
  </sheetViews>
  <sheetFormatPr defaultColWidth="8.83203125" defaultRowHeight="12.75" x14ac:dyDescent="0.2"/>
  <cols>
    <col min="1" max="1" width="8.83203125" style="1"/>
    <col min="2" max="2" width="9.6640625" style="1" bestFit="1" customWidth="1"/>
    <col min="3" max="7" width="8.83203125" style="1"/>
    <col min="8" max="8" width="8.83203125" style="3"/>
    <col min="9" max="9" width="11.83203125" style="3" bestFit="1" customWidth="1"/>
    <col min="10" max="10" width="9.83203125" style="27" bestFit="1" customWidth="1"/>
    <col min="11" max="11" width="12.33203125" style="27" customWidth="1"/>
    <col min="12" max="13" width="8.83203125" style="27"/>
    <col min="14" max="14" width="8.83203125" style="3"/>
    <col min="15" max="15" width="8.83203125" style="44"/>
    <col min="16" max="16" width="9.6640625" bestFit="1" customWidth="1"/>
  </cols>
  <sheetData>
    <row r="1" spans="2:18" ht="13.35" customHeight="1" x14ac:dyDescent="0.2">
      <c r="B1" s="13" t="s">
        <v>51</v>
      </c>
    </row>
    <row r="2" spans="2:18" ht="13.35" customHeight="1" x14ac:dyDescent="0.2">
      <c r="B2" s="176" t="s">
        <v>60</v>
      </c>
      <c r="C2" s="176"/>
      <c r="D2" s="176"/>
      <c r="E2" s="176"/>
      <c r="F2" s="176"/>
      <c r="G2" s="176"/>
      <c r="H2" s="176"/>
      <c r="I2" s="176"/>
      <c r="K2" s="27" t="s">
        <v>67</v>
      </c>
    </row>
    <row r="3" spans="2:18" ht="13.35" customHeight="1" x14ac:dyDescent="0.2"/>
    <row r="4" spans="2:18" ht="13.35" customHeight="1" thickBot="1" x14ac:dyDescent="0.25">
      <c r="K4" s="80"/>
      <c r="L4" s="81" t="s">
        <v>63</v>
      </c>
      <c r="M4" s="81" t="s">
        <v>62</v>
      </c>
      <c r="N4" s="81" t="s">
        <v>58</v>
      </c>
    </row>
    <row r="5" spans="2:18" ht="13.35" customHeight="1" x14ac:dyDescent="0.2">
      <c r="K5" s="103" t="s">
        <v>91</v>
      </c>
      <c r="L5" s="82">
        <v>5.79710152173913E-2</v>
      </c>
      <c r="M5" s="82">
        <v>9.2238479161447201E-2</v>
      </c>
      <c r="N5" s="82">
        <v>0.16652176646172201</v>
      </c>
      <c r="O5" s="71"/>
      <c r="P5" s="70"/>
      <c r="Q5" s="70"/>
      <c r="R5" s="70"/>
    </row>
    <row r="6" spans="2:18" ht="13.35" customHeight="1" x14ac:dyDescent="0.2">
      <c r="K6" s="163" t="s">
        <v>68</v>
      </c>
      <c r="L6" s="82">
        <v>8.02665217391305E-2</v>
      </c>
      <c r="M6" s="82">
        <v>0.14271449461298299</v>
      </c>
      <c r="N6" s="82">
        <v>0.23954730330697199</v>
      </c>
      <c r="O6" s="71"/>
      <c r="P6" s="70"/>
      <c r="Q6" s="70"/>
      <c r="R6" s="70"/>
    </row>
    <row r="7" spans="2:18" ht="13.35" customHeight="1" x14ac:dyDescent="0.2">
      <c r="K7" s="74" t="s">
        <v>69</v>
      </c>
      <c r="L7" s="82">
        <v>0.13733756152173901</v>
      </c>
      <c r="M7" s="82">
        <v>0.43270630517337899</v>
      </c>
      <c r="N7" s="82">
        <v>0.57852147205778204</v>
      </c>
      <c r="O7" s="71"/>
      <c r="P7" s="71"/>
      <c r="Q7" s="70"/>
      <c r="R7" s="70"/>
    </row>
    <row r="8" spans="2:18" ht="13.35" customHeight="1" x14ac:dyDescent="0.2">
      <c r="K8" s="74" t="s">
        <v>70</v>
      </c>
      <c r="L8" s="82">
        <v>0.20518657673912999</v>
      </c>
      <c r="M8" s="82">
        <v>0.60231258088649098</v>
      </c>
      <c r="N8" s="82">
        <v>1.1585393512600799</v>
      </c>
      <c r="O8" s="71"/>
      <c r="P8" s="71"/>
      <c r="Q8" s="70"/>
      <c r="R8" s="70"/>
    </row>
    <row r="9" spans="2:18" ht="13.35" customHeight="1" x14ac:dyDescent="0.2">
      <c r="K9" s="74" t="s">
        <v>71</v>
      </c>
      <c r="L9" s="82">
        <v>0.48757811173913101</v>
      </c>
      <c r="M9" s="82">
        <v>2.5112028009499099</v>
      </c>
      <c r="N9" s="82">
        <v>3.4692593017380098</v>
      </c>
      <c r="O9" s="71"/>
      <c r="P9" s="71"/>
      <c r="Q9" s="70"/>
      <c r="R9" s="70"/>
    </row>
    <row r="10" spans="2:18" ht="13.35" customHeight="1" x14ac:dyDescent="0.2">
      <c r="K10" s="74" t="s">
        <v>72</v>
      </c>
      <c r="L10" s="82">
        <v>2.32515065673913</v>
      </c>
      <c r="M10" s="82">
        <v>4.7068709568731499</v>
      </c>
      <c r="N10" s="82">
        <v>7.1828908923787296</v>
      </c>
      <c r="O10" s="71"/>
      <c r="P10" s="71"/>
      <c r="Q10" s="70"/>
      <c r="R10" s="70"/>
    </row>
    <row r="11" spans="2:18" ht="13.35" customHeight="1" x14ac:dyDescent="0.2">
      <c r="K11" s="74" t="s">
        <v>73</v>
      </c>
      <c r="L11" s="82">
        <v>26.547428775217401</v>
      </c>
      <c r="M11" s="82">
        <v>29.413335706465102</v>
      </c>
      <c r="N11" s="82">
        <v>28.1244064453495</v>
      </c>
      <c r="O11" s="71"/>
      <c r="P11" s="71"/>
      <c r="Q11" s="70"/>
      <c r="R11" s="70"/>
    </row>
    <row r="12" spans="2:18" ht="13.35" customHeight="1" x14ac:dyDescent="0.2">
      <c r="K12" s="74" t="s">
        <v>74</v>
      </c>
      <c r="L12" s="82">
        <v>60.377675176521798</v>
      </c>
      <c r="M12" s="82">
        <v>39.872541405635197</v>
      </c>
      <c r="N12" s="82">
        <v>34.543396751816601</v>
      </c>
      <c r="O12" s="71"/>
      <c r="P12" s="71"/>
      <c r="Q12" s="70"/>
      <c r="R12" s="70"/>
    </row>
    <row r="13" spans="2:18" ht="13.35" customHeight="1" x14ac:dyDescent="0.2">
      <c r="K13" s="74" t="s">
        <v>75</v>
      </c>
      <c r="L13" s="82">
        <v>7.9684030076086998</v>
      </c>
      <c r="M13" s="82">
        <v>16.3231922126295</v>
      </c>
      <c r="N13" s="82">
        <v>16.079613617966199</v>
      </c>
      <c r="O13" s="71"/>
      <c r="P13" s="71"/>
      <c r="Q13" s="70"/>
      <c r="R13" s="70"/>
    </row>
    <row r="14" spans="2:18" ht="13.35" customHeight="1" x14ac:dyDescent="0.2">
      <c r="K14" s="74" t="s">
        <v>76</v>
      </c>
      <c r="L14" s="120">
        <v>1.15858073608696</v>
      </c>
      <c r="M14" s="120">
        <v>3.1417067054832999</v>
      </c>
      <c r="N14" s="120">
        <v>5.0265501084018904</v>
      </c>
      <c r="O14" s="52"/>
    </row>
    <row r="15" spans="2:18" ht="13.35" customHeight="1" x14ac:dyDescent="0.2">
      <c r="B15" s="14"/>
      <c r="K15" s="74" t="s">
        <v>77</v>
      </c>
      <c r="L15" s="120">
        <v>0.41051160152173899</v>
      </c>
      <c r="M15" s="120">
        <v>1.82425488337681</v>
      </c>
      <c r="N15" s="120">
        <v>2.1103264029537998</v>
      </c>
      <c r="O15" s="52"/>
    </row>
    <row r="16" spans="2:18" ht="13.35" customHeight="1" x14ac:dyDescent="0.2">
      <c r="B16" s="176"/>
      <c r="C16" s="176"/>
      <c r="D16" s="176"/>
      <c r="E16" s="176"/>
      <c r="F16" s="176"/>
      <c r="K16" s="74" t="s">
        <v>78</v>
      </c>
      <c r="L16" s="120">
        <v>0.17925650021739101</v>
      </c>
      <c r="M16" s="120">
        <v>0.57794754775969204</v>
      </c>
      <c r="N16" s="120">
        <v>0.79542296543199598</v>
      </c>
      <c r="O16" s="41"/>
    </row>
    <row r="17" spans="1:16" ht="13.35" customHeight="1" x14ac:dyDescent="0.2">
      <c r="H17" s="1"/>
      <c r="K17" s="74" t="s">
        <v>66</v>
      </c>
      <c r="L17" s="120">
        <v>6.4653759347826106E-2</v>
      </c>
      <c r="M17" s="120">
        <v>0.35897592099300402</v>
      </c>
      <c r="N17" s="120">
        <v>0.52500362087670305</v>
      </c>
      <c r="O17" s="41"/>
    </row>
    <row r="18" spans="1:16" ht="13.35" customHeight="1" x14ac:dyDescent="0.2">
      <c r="K18" s="83"/>
      <c r="L18" s="115">
        <f>SUM(L5:L17)</f>
        <v>100.00000000021745</v>
      </c>
      <c r="M18" s="115">
        <f>SUM(M5:M17)</f>
        <v>99.999999999999957</v>
      </c>
      <c r="N18" s="115">
        <f>SUM(N5:N17)</f>
        <v>99.999999999999986</v>
      </c>
      <c r="O18" s="41"/>
      <c r="P18" s="56"/>
    </row>
    <row r="19" spans="1:16" ht="13.35" customHeight="1" thickBot="1" x14ac:dyDescent="0.25">
      <c r="H19" s="12"/>
      <c r="K19" s="80"/>
      <c r="L19" s="81" t="s">
        <v>63</v>
      </c>
      <c r="M19" s="81" t="s">
        <v>62</v>
      </c>
      <c r="N19" s="81" t="s">
        <v>58</v>
      </c>
      <c r="O19" s="41"/>
      <c r="P19" s="56"/>
    </row>
    <row r="20" spans="1:16" ht="13.35" customHeight="1" x14ac:dyDescent="0.2">
      <c r="K20" s="103" t="s">
        <v>91</v>
      </c>
      <c r="L20" s="82">
        <v>0.31995104347826098</v>
      </c>
      <c r="M20" s="82">
        <v>0.36303032682056302</v>
      </c>
      <c r="N20" s="82">
        <v>0.50581649407164397</v>
      </c>
      <c r="O20" s="41"/>
      <c r="P20" s="56"/>
    </row>
    <row r="21" spans="1:16" ht="13.35" customHeight="1" x14ac:dyDescent="0.2">
      <c r="K21" s="163" t="s">
        <v>68</v>
      </c>
      <c r="L21" s="82">
        <v>0.48845401586956499</v>
      </c>
      <c r="M21" s="82">
        <v>0.60273825757429</v>
      </c>
      <c r="N21" s="82">
        <v>0.61231034660652595</v>
      </c>
      <c r="O21" s="41"/>
      <c r="P21" s="56"/>
    </row>
    <row r="22" spans="1:16" ht="13.35" customHeight="1" x14ac:dyDescent="0.2">
      <c r="K22" s="74" t="s">
        <v>69</v>
      </c>
      <c r="L22" s="82">
        <v>0.89246573804347795</v>
      </c>
      <c r="M22" s="82">
        <v>1.17717284984276</v>
      </c>
      <c r="N22" s="82">
        <v>1.1136048868150901</v>
      </c>
      <c r="O22" s="41"/>
      <c r="P22" s="56"/>
    </row>
    <row r="23" spans="1:16" ht="13.35" customHeight="1" x14ac:dyDescent="0.2">
      <c r="K23" s="74" t="s">
        <v>70</v>
      </c>
      <c r="L23" s="82">
        <v>2.6565095176087001</v>
      </c>
      <c r="M23" s="82">
        <v>2.9592510734394701</v>
      </c>
      <c r="N23" s="82">
        <v>3.14954798869501</v>
      </c>
      <c r="O23" s="41"/>
      <c r="P23" s="56"/>
    </row>
    <row r="24" spans="1:16" ht="13.35" customHeight="1" x14ac:dyDescent="0.2">
      <c r="K24" s="74" t="s">
        <v>71</v>
      </c>
      <c r="L24" s="82">
        <v>7.90609798695652</v>
      </c>
      <c r="M24" s="82">
        <v>7.7056432464616202</v>
      </c>
      <c r="N24" s="82">
        <v>7.0288473179349298</v>
      </c>
      <c r="O24" s="41"/>
      <c r="P24" s="56"/>
    </row>
    <row r="25" spans="1:16" ht="13.35" customHeight="1" x14ac:dyDescent="0.2">
      <c r="K25" s="74" t="s">
        <v>72</v>
      </c>
      <c r="L25" s="82">
        <v>21.471810194130398</v>
      </c>
      <c r="M25" s="82">
        <v>18.395758503795701</v>
      </c>
      <c r="N25" s="82">
        <v>18.256648929033201</v>
      </c>
      <c r="O25" s="41"/>
      <c r="P25" s="56"/>
    </row>
    <row r="26" spans="1:16" ht="13.35" customHeight="1" x14ac:dyDescent="0.2">
      <c r="K26" s="74" t="s">
        <v>73</v>
      </c>
      <c r="L26" s="82">
        <v>36.739174704565201</v>
      </c>
      <c r="M26" s="82">
        <v>31.570107741469201</v>
      </c>
      <c r="N26" s="82">
        <v>30.050746340665899</v>
      </c>
      <c r="O26" s="41"/>
      <c r="P26" s="56"/>
    </row>
    <row r="27" spans="1:16" ht="13.35" customHeight="1" x14ac:dyDescent="0.2">
      <c r="B27" s="15"/>
      <c r="I27" s="12"/>
      <c r="K27" s="74" t="s">
        <v>74</v>
      </c>
      <c r="L27" s="82">
        <v>18.05989933</v>
      </c>
      <c r="M27" s="82">
        <v>21.735345465496302</v>
      </c>
      <c r="N27" s="82">
        <v>21.452720488249302</v>
      </c>
      <c r="O27" s="41"/>
    </row>
    <row r="28" spans="1:16" ht="13.35" customHeight="1" x14ac:dyDescent="0.2">
      <c r="A28" s="2" t="s">
        <v>1</v>
      </c>
      <c r="B28" s="176"/>
      <c r="C28" s="176"/>
      <c r="D28" s="176"/>
      <c r="E28" s="176"/>
      <c r="F28" s="176"/>
      <c r="K28" s="74" t="s">
        <v>75</v>
      </c>
      <c r="L28" s="82">
        <v>7.0904522880434797</v>
      </c>
      <c r="M28" s="82">
        <v>7.7769495616810103</v>
      </c>
      <c r="N28" s="82">
        <v>8.9470539563820903</v>
      </c>
      <c r="O28" s="41"/>
    </row>
    <row r="29" spans="1:16" ht="13.35" customHeight="1" x14ac:dyDescent="0.2">
      <c r="K29" s="74" t="s">
        <v>76</v>
      </c>
      <c r="L29" s="82">
        <v>2.4236704480434801</v>
      </c>
      <c r="M29" s="82">
        <v>4.1474388700385001</v>
      </c>
      <c r="N29" s="82">
        <v>4.6272876646718002</v>
      </c>
      <c r="O29" s="41"/>
    </row>
    <row r="30" spans="1:16" ht="13.35" customHeight="1" x14ac:dyDescent="0.2">
      <c r="K30" s="74" t="s">
        <v>77</v>
      </c>
      <c r="L30" s="82">
        <v>1.0684677600000001</v>
      </c>
      <c r="M30" s="82">
        <v>1.9649003919613901</v>
      </c>
      <c r="N30" s="82">
        <v>2.3345305517400998</v>
      </c>
      <c r="O30" s="41"/>
    </row>
    <row r="31" spans="1:16" ht="13.35" customHeight="1" x14ac:dyDescent="0.2">
      <c r="K31" s="74" t="s">
        <v>78</v>
      </c>
      <c r="L31" s="82">
        <v>0.49808553413043499</v>
      </c>
      <c r="M31" s="82">
        <v>1.0165043252639101</v>
      </c>
      <c r="N31" s="82">
        <v>1.14847468398941</v>
      </c>
      <c r="O31" s="41"/>
      <c r="P31" s="57"/>
    </row>
    <row r="32" spans="1:16" ht="13.35" customHeight="1" x14ac:dyDescent="0.2">
      <c r="K32" s="74" t="s">
        <v>66</v>
      </c>
      <c r="L32" s="82">
        <v>0.38496143804347799</v>
      </c>
      <c r="M32" s="82">
        <v>0.58515938615529695</v>
      </c>
      <c r="N32" s="82">
        <v>0.77241035114499801</v>
      </c>
      <c r="O32" s="41"/>
      <c r="P32" s="57"/>
    </row>
    <row r="33" spans="8:17" ht="13.35" customHeight="1" x14ac:dyDescent="0.2">
      <c r="K33" s="83"/>
      <c r="L33" s="115">
        <f>SUM(L20:L32)</f>
        <v>99.999999998912998</v>
      </c>
      <c r="M33" s="115">
        <f>SUM(M20:M32)</f>
        <v>100.00000000000001</v>
      </c>
      <c r="N33" s="115">
        <f>SUM(N20:N32)</f>
        <v>100</v>
      </c>
      <c r="O33" s="41"/>
      <c r="P33" s="57"/>
      <c r="Q33" s="42"/>
    </row>
    <row r="34" spans="8:17" ht="13.35" customHeight="1" x14ac:dyDescent="0.2">
      <c r="K34" s="83"/>
      <c r="L34" s="83"/>
      <c r="M34" s="83"/>
      <c r="N34" s="83"/>
      <c r="O34" s="41"/>
      <c r="P34" s="57"/>
      <c r="Q34" s="42"/>
    </row>
    <row r="35" spans="8:17" ht="13.35" customHeight="1" x14ac:dyDescent="0.2">
      <c r="H35" s="12"/>
      <c r="K35" s="83"/>
      <c r="L35" s="83"/>
      <c r="M35" s="83"/>
      <c r="N35" s="83"/>
      <c r="O35" s="41"/>
      <c r="P35" s="57"/>
      <c r="Q35" s="42"/>
    </row>
    <row r="36" spans="8:17" ht="13.35" customHeight="1" thickBot="1" x14ac:dyDescent="0.25">
      <c r="K36" s="80"/>
      <c r="L36" s="81" t="s">
        <v>63</v>
      </c>
      <c r="M36" s="81" t="s">
        <v>62</v>
      </c>
      <c r="N36" s="81" t="s">
        <v>58</v>
      </c>
      <c r="O36" s="41"/>
      <c r="P36" s="57"/>
      <c r="Q36" s="42"/>
    </row>
    <row r="37" spans="8:17" ht="13.35" customHeight="1" x14ac:dyDescent="0.2">
      <c r="K37" s="103" t="s">
        <v>91</v>
      </c>
      <c r="L37" s="82">
        <v>0.48012975349999998</v>
      </c>
      <c r="M37" s="82">
        <v>0.50410788787310901</v>
      </c>
      <c r="N37" s="82">
        <v>0.49011766374617199</v>
      </c>
      <c r="O37" s="41"/>
      <c r="P37" s="57"/>
      <c r="Q37" s="42"/>
    </row>
    <row r="38" spans="8:17" ht="13.35" customHeight="1" x14ac:dyDescent="0.2">
      <c r="K38" s="163" t="s">
        <v>68</v>
      </c>
      <c r="L38" s="82">
        <v>0.68401860825000005</v>
      </c>
      <c r="M38" s="82">
        <v>0.90807606010245101</v>
      </c>
      <c r="N38" s="82">
        <v>0.71730630091829795</v>
      </c>
      <c r="O38" s="41"/>
      <c r="P38" s="57"/>
      <c r="Q38" s="42"/>
    </row>
    <row r="39" spans="8:17" ht="13.35" customHeight="1" x14ac:dyDescent="0.2">
      <c r="K39" s="74" t="s">
        <v>69</v>
      </c>
      <c r="L39" s="82">
        <v>1.4962166884999999</v>
      </c>
      <c r="M39" s="82">
        <v>2.12467125146902</v>
      </c>
      <c r="N39" s="82">
        <v>1.6366444662194299</v>
      </c>
      <c r="O39" s="41"/>
      <c r="P39" s="57"/>
      <c r="Q39" s="42"/>
    </row>
    <row r="40" spans="8:17" ht="13.35" customHeight="1" x14ac:dyDescent="0.2">
      <c r="K40" s="74" t="s">
        <v>70</v>
      </c>
      <c r="L40" s="82">
        <v>4.2319720949999997</v>
      </c>
      <c r="M40" s="82">
        <v>4.4446338379169301</v>
      </c>
      <c r="N40" s="82">
        <v>3.4840534013914102</v>
      </c>
      <c r="O40" s="41"/>
      <c r="P40" s="58"/>
      <c r="Q40" s="42"/>
    </row>
    <row r="41" spans="8:17" ht="13.35" customHeight="1" x14ac:dyDescent="0.2">
      <c r="K41" s="74" t="s">
        <v>71</v>
      </c>
      <c r="L41" s="82">
        <v>8.9624333549999999</v>
      </c>
      <c r="M41" s="82">
        <v>8.4550685158727905</v>
      </c>
      <c r="N41" s="82">
        <v>7.4732283507518904</v>
      </c>
      <c r="O41" s="41"/>
      <c r="P41" s="58"/>
      <c r="Q41" s="42"/>
    </row>
    <row r="42" spans="8:17" ht="13.35" customHeight="1" x14ac:dyDescent="0.2">
      <c r="K42" s="74" t="s">
        <v>72</v>
      </c>
      <c r="L42" s="82">
        <v>18.90609292325</v>
      </c>
      <c r="M42" s="82">
        <v>18.5135532639068</v>
      </c>
      <c r="N42" s="82">
        <v>18.526582093633898</v>
      </c>
    </row>
    <row r="43" spans="8:17" ht="13.35" customHeight="1" x14ac:dyDescent="0.2">
      <c r="K43" s="74" t="s">
        <v>73</v>
      </c>
      <c r="L43" s="82">
        <v>33.788574163500002</v>
      </c>
      <c r="M43" s="82">
        <v>29.628707783707799</v>
      </c>
      <c r="N43" s="82">
        <v>28.750738648043601</v>
      </c>
    </row>
    <row r="44" spans="8:17" ht="13.35" customHeight="1" x14ac:dyDescent="0.2">
      <c r="K44" s="74" t="s">
        <v>74</v>
      </c>
      <c r="L44" s="82">
        <v>16.944041875</v>
      </c>
      <c r="M44" s="82">
        <v>19.684114314615702</v>
      </c>
      <c r="N44" s="82">
        <v>20.859476357997298</v>
      </c>
    </row>
    <row r="45" spans="8:17" ht="13.35" customHeight="1" x14ac:dyDescent="0.2">
      <c r="K45" s="74" t="s">
        <v>75</v>
      </c>
      <c r="L45" s="82">
        <v>8.0518621204999992</v>
      </c>
      <c r="M45" s="82">
        <v>7.6535220722771999</v>
      </c>
      <c r="N45" s="82">
        <v>9.27760931209089</v>
      </c>
    </row>
    <row r="46" spans="8:17" ht="13.35" customHeight="1" x14ac:dyDescent="0.2">
      <c r="K46" s="74" t="s">
        <v>76</v>
      </c>
      <c r="L46" s="82">
        <v>3.4035495325</v>
      </c>
      <c r="M46" s="82">
        <v>4.5620357077609999</v>
      </c>
      <c r="N46" s="82">
        <v>4.8423445038141999</v>
      </c>
    </row>
    <row r="47" spans="8:17" ht="13.35" customHeight="1" x14ac:dyDescent="0.2">
      <c r="K47" s="74" t="s">
        <v>77</v>
      </c>
      <c r="L47" s="82">
        <v>1.60861010325</v>
      </c>
      <c r="M47" s="82">
        <v>1.97390717189231</v>
      </c>
      <c r="N47" s="82">
        <v>2.23707216191481</v>
      </c>
    </row>
    <row r="48" spans="8:17" x14ac:dyDescent="0.2">
      <c r="K48" s="74" t="s">
        <v>78</v>
      </c>
      <c r="L48" s="82">
        <v>0.77271508975000003</v>
      </c>
      <c r="M48" s="82">
        <v>0.93257291316639601</v>
      </c>
      <c r="N48" s="82">
        <v>0.99215777952949202</v>
      </c>
    </row>
    <row r="49" spans="11:14" x14ac:dyDescent="0.2">
      <c r="K49" s="74" t="s">
        <v>66</v>
      </c>
      <c r="L49" s="82">
        <v>0.66978369199999999</v>
      </c>
      <c r="M49" s="82">
        <v>0.61502921943849698</v>
      </c>
      <c r="N49" s="82">
        <v>0.71266895994860102</v>
      </c>
    </row>
    <row r="50" spans="11:14" x14ac:dyDescent="0.2">
      <c r="L50" s="115">
        <f>SUM(L37:L49)</f>
        <v>99.999999999999986</v>
      </c>
      <c r="M50" s="115">
        <f>SUM(M37:M49)</f>
        <v>100</v>
      </c>
      <c r="N50" s="115">
        <f>SUM(N37:N49)</f>
        <v>100</v>
      </c>
    </row>
  </sheetData>
  <mergeCells count="3">
    <mergeCell ref="B16:F16"/>
    <mergeCell ref="B28:F28"/>
    <mergeCell ref="B2:I2"/>
  </mergeCells>
  <pageMargins left="0.75" right="0.75" top="1" bottom="1" header="0.5" footer="0.5"/>
  <pageSetup paperSize="9" scale="94" orientation="portrait" r:id="rId1"/>
  <headerFooter alignWithMargins="0">
    <oddHeader>&amp;R&amp;"Arial"&amp;10&amp;K000000 ECB-RESTRICTED&amp;1#_x000D_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B1:N168"/>
  <sheetViews>
    <sheetView showGridLines="0" zoomScaleNormal="100" workbookViewId="0">
      <selection activeCell="C27" sqref="C27"/>
    </sheetView>
  </sheetViews>
  <sheetFormatPr defaultColWidth="9.33203125" defaultRowHeight="12.75" customHeight="1" x14ac:dyDescent="0.2"/>
  <cols>
    <col min="1" max="9" width="9.33203125" style="5"/>
    <col min="10" max="10" width="9.33203125" style="118"/>
    <col min="11" max="11" width="9.33203125" style="5"/>
    <col min="12" max="12" width="14.33203125" style="5" bestFit="1" customWidth="1"/>
    <col min="13" max="13" width="14" style="5" bestFit="1" customWidth="1"/>
    <col min="14" max="14" width="9.33203125" style="5" customWidth="1"/>
    <col min="15" max="16384" width="9.33203125" style="5"/>
  </cols>
  <sheetData>
    <row r="1" spans="2:14" ht="13.35" customHeight="1" x14ac:dyDescent="0.2">
      <c r="B1" s="16" t="s">
        <v>16</v>
      </c>
      <c r="L1" s="7"/>
      <c r="N1" s="8"/>
    </row>
    <row r="2" spans="2:14" ht="13.35" customHeight="1" thickBot="1" x14ac:dyDescent="0.25">
      <c r="B2" s="29" t="s">
        <v>19</v>
      </c>
      <c r="K2" s="30" t="s">
        <v>11</v>
      </c>
      <c r="L2" s="30" t="s">
        <v>12</v>
      </c>
      <c r="M2" s="30" t="s">
        <v>13</v>
      </c>
    </row>
    <row r="3" spans="2:14" ht="12.75" customHeight="1" x14ac:dyDescent="0.2">
      <c r="J3" s="117">
        <v>36176</v>
      </c>
      <c r="K3" s="89">
        <v>1.8636065573770499</v>
      </c>
      <c r="L3" s="89">
        <v>1.9</v>
      </c>
      <c r="M3" s="89">
        <v>1.8023909703835601</v>
      </c>
      <c r="N3" s="9"/>
    </row>
    <row r="4" spans="2:14" ht="12.75" customHeight="1" x14ac:dyDescent="0.2">
      <c r="J4" s="117">
        <v>36266</v>
      </c>
      <c r="K4" s="89"/>
      <c r="L4" s="89"/>
      <c r="M4" s="89"/>
      <c r="N4" s="17"/>
    </row>
    <row r="5" spans="2:14" ht="12.75" customHeight="1" x14ac:dyDescent="0.2">
      <c r="J5" s="117">
        <v>36357</v>
      </c>
      <c r="K5" s="89"/>
      <c r="L5" s="89"/>
      <c r="M5" s="89"/>
      <c r="N5" s="17"/>
    </row>
    <row r="6" spans="2:14" ht="12.75" customHeight="1" x14ac:dyDescent="0.2">
      <c r="J6" s="117">
        <v>36449</v>
      </c>
      <c r="K6" s="89"/>
      <c r="L6" s="89"/>
      <c r="M6" s="89"/>
      <c r="N6" s="17"/>
    </row>
    <row r="7" spans="2:14" ht="12.75" customHeight="1" x14ac:dyDescent="0.2">
      <c r="J7" s="117">
        <v>36541</v>
      </c>
      <c r="K7" s="89">
        <v>1.7710638297872301</v>
      </c>
      <c r="L7" s="89">
        <v>1.7</v>
      </c>
      <c r="M7" s="89">
        <v>1.7646785529426099</v>
      </c>
      <c r="N7" s="17"/>
    </row>
    <row r="8" spans="2:14" ht="12.75" customHeight="1" x14ac:dyDescent="0.2">
      <c r="J8" s="117">
        <v>36632</v>
      </c>
      <c r="K8" s="89"/>
      <c r="L8" s="89"/>
      <c r="M8" s="89"/>
      <c r="N8" s="17"/>
    </row>
    <row r="9" spans="2:14" ht="12.75" customHeight="1" x14ac:dyDescent="0.2">
      <c r="J9" s="117">
        <v>36723</v>
      </c>
      <c r="K9" s="89"/>
      <c r="L9" s="89"/>
      <c r="M9" s="89"/>
      <c r="N9" s="17"/>
    </row>
    <row r="10" spans="2:14" ht="12.75" customHeight="1" x14ac:dyDescent="0.2">
      <c r="J10" s="117">
        <v>36815</v>
      </c>
      <c r="K10" s="89"/>
      <c r="L10" s="89"/>
      <c r="M10" s="89"/>
      <c r="N10" s="17"/>
    </row>
    <row r="11" spans="2:14" ht="12.75" customHeight="1" x14ac:dyDescent="0.2">
      <c r="J11" s="117">
        <v>36907</v>
      </c>
      <c r="K11" s="89">
        <v>1.80553191489362</v>
      </c>
      <c r="L11" s="89">
        <v>1.8</v>
      </c>
      <c r="M11" s="89">
        <v>1.82023255813954</v>
      </c>
      <c r="N11" s="17"/>
    </row>
    <row r="12" spans="2:14" ht="12.75" customHeight="1" x14ac:dyDescent="0.2">
      <c r="J12" s="117">
        <v>36997</v>
      </c>
      <c r="K12" s="89">
        <v>1.804</v>
      </c>
      <c r="L12" s="89">
        <v>1.8</v>
      </c>
      <c r="M12" s="89">
        <v>1.7817329268292701</v>
      </c>
      <c r="N12" s="17"/>
    </row>
    <row r="13" spans="2:14" ht="12.75" customHeight="1" x14ac:dyDescent="0.2">
      <c r="J13" s="117">
        <v>37088</v>
      </c>
      <c r="K13" s="89">
        <v>1.8132352941176499</v>
      </c>
      <c r="L13" s="89">
        <v>1.8</v>
      </c>
      <c r="M13" s="89">
        <v>1.80331666666667</v>
      </c>
      <c r="N13" s="17"/>
    </row>
    <row r="14" spans="2:14" ht="12.75" customHeight="1" x14ac:dyDescent="0.2">
      <c r="J14" s="117">
        <v>37180</v>
      </c>
      <c r="K14" s="89">
        <v>1.82375</v>
      </c>
      <c r="L14" s="89">
        <v>1.8</v>
      </c>
      <c r="M14" s="89">
        <v>1.8423428571380001</v>
      </c>
      <c r="N14" s="17"/>
    </row>
    <row r="15" spans="2:14" ht="12.75" customHeight="1" x14ac:dyDescent="0.2">
      <c r="J15" s="117">
        <v>37272</v>
      </c>
      <c r="K15" s="89">
        <v>1.85357142857143</v>
      </c>
      <c r="L15" s="89">
        <v>1.9</v>
      </c>
      <c r="M15" s="89">
        <v>1.83496951347457</v>
      </c>
      <c r="N15" s="17"/>
    </row>
    <row r="16" spans="2:14" ht="12.75" customHeight="1" x14ac:dyDescent="0.2">
      <c r="J16" s="117">
        <v>37362</v>
      </c>
      <c r="K16" s="89">
        <v>1.8559523809523799</v>
      </c>
      <c r="L16" s="89">
        <v>1.8</v>
      </c>
      <c r="M16" s="89">
        <v>1.88217567567568</v>
      </c>
      <c r="N16" s="17"/>
    </row>
    <row r="17" spans="10:14" ht="12.75" customHeight="1" x14ac:dyDescent="0.2">
      <c r="J17" s="117">
        <v>37453</v>
      </c>
      <c r="K17" s="89">
        <v>1.85119047619048</v>
      </c>
      <c r="L17" s="89">
        <v>1.8</v>
      </c>
      <c r="M17" s="89">
        <v>1.82111372160973</v>
      </c>
      <c r="N17" s="17"/>
    </row>
    <row r="18" spans="10:14" ht="12.75" customHeight="1" x14ac:dyDescent="0.2">
      <c r="J18" s="117">
        <v>37545</v>
      </c>
      <c r="K18" s="89">
        <v>1.85326086956522</v>
      </c>
      <c r="L18" s="89">
        <v>1.8</v>
      </c>
      <c r="M18" s="89">
        <v>1.8337513718331699</v>
      </c>
      <c r="N18" s="17"/>
    </row>
    <row r="19" spans="10:14" ht="12.75" customHeight="1" x14ac:dyDescent="0.2">
      <c r="J19" s="117">
        <v>37637</v>
      </c>
      <c r="K19" s="89">
        <v>1.9</v>
      </c>
      <c r="L19" s="89">
        <v>1.9</v>
      </c>
      <c r="M19" s="89">
        <v>1.87108500534654</v>
      </c>
      <c r="N19" s="17"/>
    </row>
    <row r="20" spans="10:14" ht="12.75" customHeight="1" x14ac:dyDescent="0.2">
      <c r="J20" s="117">
        <v>37727</v>
      </c>
      <c r="K20" s="89">
        <v>1.8825000000000001</v>
      </c>
      <c r="L20" s="89">
        <v>1.9</v>
      </c>
      <c r="M20" s="89">
        <v>1.84591176470588</v>
      </c>
      <c r="N20" s="17"/>
    </row>
    <row r="21" spans="10:14" ht="12.75" customHeight="1" x14ac:dyDescent="0.2">
      <c r="J21" s="117">
        <v>37818</v>
      </c>
      <c r="K21" s="89">
        <v>1.8825000000000001</v>
      </c>
      <c r="L21" s="89">
        <v>1.8</v>
      </c>
      <c r="M21" s="89">
        <v>1.86161565921189</v>
      </c>
      <c r="N21" s="17"/>
    </row>
    <row r="22" spans="10:14" ht="12.75" customHeight="1" x14ac:dyDescent="0.2">
      <c r="J22" s="117">
        <v>37910</v>
      </c>
      <c r="K22" s="89">
        <v>1.9372093023255801</v>
      </c>
      <c r="L22" s="89">
        <v>1.9</v>
      </c>
      <c r="M22" s="89">
        <v>1.93447718490889</v>
      </c>
      <c r="N22" s="17"/>
    </row>
    <row r="23" spans="10:14" ht="12.75" customHeight="1" x14ac:dyDescent="0.2">
      <c r="J23" s="117">
        <v>38002</v>
      </c>
      <c r="K23" s="89">
        <v>1.91976744186047</v>
      </c>
      <c r="L23" s="89">
        <v>1.9</v>
      </c>
      <c r="M23" s="89">
        <v>1.83388888889694</v>
      </c>
      <c r="N23" s="17"/>
    </row>
    <row r="24" spans="10:14" ht="12.75" customHeight="1" x14ac:dyDescent="0.2">
      <c r="J24" s="117">
        <v>38093</v>
      </c>
      <c r="K24" s="89">
        <v>1.9127659574468101</v>
      </c>
      <c r="L24" s="89">
        <v>1.9</v>
      </c>
      <c r="M24" s="89">
        <v>1.8415287750953699</v>
      </c>
      <c r="N24" s="17"/>
    </row>
    <row r="25" spans="10:14" ht="12.75" customHeight="1" x14ac:dyDescent="0.2">
      <c r="J25" s="117">
        <v>38184</v>
      </c>
      <c r="K25" s="89">
        <v>1.9195652173913</v>
      </c>
      <c r="L25" s="89">
        <v>1.9</v>
      </c>
      <c r="M25" s="89">
        <v>1.9033125</v>
      </c>
      <c r="N25" s="17"/>
    </row>
    <row r="26" spans="10:14" ht="12.75" customHeight="1" x14ac:dyDescent="0.2">
      <c r="J26" s="117">
        <v>38276</v>
      </c>
      <c r="K26" s="89">
        <v>1.89239130434783</v>
      </c>
      <c r="L26" s="89">
        <v>1.9</v>
      </c>
      <c r="M26" s="89">
        <v>1.88266595381684</v>
      </c>
      <c r="N26" s="17"/>
    </row>
    <row r="27" spans="10:14" ht="12.75" customHeight="1" x14ac:dyDescent="0.2">
      <c r="J27" s="117">
        <v>38368</v>
      </c>
      <c r="K27" s="89">
        <v>1.89905652173913</v>
      </c>
      <c r="L27" s="89">
        <v>1.9</v>
      </c>
      <c r="M27" s="89">
        <v>1.8586920018797599</v>
      </c>
      <c r="N27" s="17"/>
    </row>
    <row r="28" spans="10:14" ht="12.75" customHeight="1" x14ac:dyDescent="0.2">
      <c r="J28" s="117">
        <v>38458</v>
      </c>
      <c r="K28" s="89">
        <v>1.8868717391304299</v>
      </c>
      <c r="L28" s="89">
        <v>1.9</v>
      </c>
      <c r="M28" s="89">
        <v>1.84964760032359</v>
      </c>
      <c r="N28" s="17"/>
    </row>
    <row r="29" spans="10:14" ht="12.75" customHeight="1" x14ac:dyDescent="0.2">
      <c r="J29" s="117">
        <v>38549</v>
      </c>
      <c r="K29" s="89">
        <v>1.94081081081081</v>
      </c>
      <c r="L29" s="89">
        <v>1.9</v>
      </c>
      <c r="M29" s="89">
        <v>1.8869516900693499</v>
      </c>
      <c r="N29" s="17"/>
    </row>
    <row r="30" spans="10:14" ht="12.75" customHeight="1" x14ac:dyDescent="0.2">
      <c r="J30" s="117">
        <v>38641</v>
      </c>
      <c r="K30" s="89">
        <v>1.88255813953488</v>
      </c>
      <c r="L30" s="89">
        <v>1.9</v>
      </c>
      <c r="M30" s="89">
        <v>1.88611111111111</v>
      </c>
      <c r="N30" s="17"/>
    </row>
    <row r="31" spans="10:14" ht="12.75" customHeight="1" x14ac:dyDescent="0.2">
      <c r="J31" s="117">
        <v>38733</v>
      </c>
      <c r="K31" s="89">
        <v>1.9</v>
      </c>
      <c r="L31" s="89">
        <v>1.9</v>
      </c>
      <c r="M31" s="89">
        <v>1.9020718457692101</v>
      </c>
      <c r="N31" s="17"/>
    </row>
    <row r="32" spans="10:14" ht="12.75" customHeight="1" x14ac:dyDescent="0.2">
      <c r="J32" s="117">
        <v>38823</v>
      </c>
      <c r="K32" s="89">
        <v>1.90583617021277</v>
      </c>
      <c r="L32" s="89">
        <v>1.9</v>
      </c>
      <c r="M32" s="89">
        <v>1.9187726216541801</v>
      </c>
      <c r="N32" s="17"/>
    </row>
    <row r="33" spans="10:14" ht="12.75" customHeight="1" x14ac:dyDescent="0.2">
      <c r="J33" s="117">
        <v>38914</v>
      </c>
      <c r="K33" s="89">
        <v>1.9168421052631599</v>
      </c>
      <c r="L33" s="89">
        <v>1.9</v>
      </c>
      <c r="M33" s="89">
        <v>1.89535332014103</v>
      </c>
      <c r="N33" s="17"/>
    </row>
    <row r="34" spans="10:14" ht="12.75" customHeight="1" x14ac:dyDescent="0.2">
      <c r="J34" s="117">
        <v>39006</v>
      </c>
      <c r="K34" s="89">
        <v>1.9191489361702101</v>
      </c>
      <c r="L34" s="89">
        <v>1.9</v>
      </c>
      <c r="M34" s="89">
        <v>1.9036931684770499</v>
      </c>
      <c r="N34" s="17"/>
    </row>
    <row r="35" spans="10:14" ht="12.75" customHeight="1" x14ac:dyDescent="0.2">
      <c r="J35" s="117">
        <v>39098</v>
      </c>
      <c r="K35" s="89">
        <v>1.9147058823529399</v>
      </c>
      <c r="L35" s="89">
        <v>1.9</v>
      </c>
      <c r="M35" s="89">
        <v>1.90335757967049</v>
      </c>
      <c r="N35" s="17"/>
    </row>
    <row r="36" spans="10:14" ht="12.75" customHeight="1" x14ac:dyDescent="0.2">
      <c r="J36" s="117">
        <v>39188</v>
      </c>
      <c r="K36" s="89">
        <v>1.92205882352941</v>
      </c>
      <c r="L36" s="89">
        <v>1.9</v>
      </c>
      <c r="M36" s="89">
        <v>1.9125250085763501</v>
      </c>
      <c r="N36" s="17"/>
    </row>
    <row r="37" spans="10:14" ht="12.75" customHeight="1" x14ac:dyDescent="0.2">
      <c r="J37" s="117">
        <v>39279</v>
      </c>
      <c r="K37" s="89">
        <v>1.95227272727273</v>
      </c>
      <c r="L37" s="89">
        <v>2</v>
      </c>
      <c r="M37" s="89">
        <v>1.90742153897467</v>
      </c>
      <c r="N37" s="17"/>
    </row>
    <row r="38" spans="10:14" ht="12.75" customHeight="1" x14ac:dyDescent="0.2">
      <c r="J38" s="117">
        <v>39371</v>
      </c>
      <c r="K38" s="89">
        <v>1.93260869565217</v>
      </c>
      <c r="L38" s="89">
        <v>2</v>
      </c>
      <c r="M38" s="89">
        <v>1.9360173180278999</v>
      </c>
      <c r="N38" s="17"/>
    </row>
    <row r="39" spans="10:14" ht="12.75" customHeight="1" x14ac:dyDescent="0.2">
      <c r="J39" s="117">
        <v>39463</v>
      </c>
      <c r="K39" s="89">
        <v>1.95</v>
      </c>
      <c r="L39" s="89">
        <v>2</v>
      </c>
      <c r="M39" s="89">
        <v>1.9435540540540499</v>
      </c>
      <c r="N39" s="17"/>
    </row>
    <row r="40" spans="10:14" ht="12.75" customHeight="1" x14ac:dyDescent="0.2">
      <c r="J40" s="117">
        <v>39554</v>
      </c>
      <c r="K40" s="89">
        <v>1.9468085106383</v>
      </c>
      <c r="L40" s="89">
        <v>2</v>
      </c>
      <c r="M40" s="89">
        <v>1.9618668495498199</v>
      </c>
      <c r="N40" s="17"/>
    </row>
    <row r="41" spans="10:14" ht="12.75" customHeight="1" x14ac:dyDescent="0.2">
      <c r="J41" s="117">
        <v>39645</v>
      </c>
      <c r="K41" s="89">
        <v>2.02551020408163</v>
      </c>
      <c r="L41" s="89">
        <v>2</v>
      </c>
      <c r="M41" s="89">
        <v>2.0506071307709601</v>
      </c>
      <c r="N41" s="17"/>
    </row>
    <row r="42" spans="10:14" ht="12.75" customHeight="1" x14ac:dyDescent="0.2">
      <c r="J42" s="117">
        <v>39737</v>
      </c>
      <c r="K42" s="89">
        <v>1.98668</v>
      </c>
      <c r="L42" s="89">
        <v>2</v>
      </c>
      <c r="M42" s="89">
        <v>2.02407565156969</v>
      </c>
      <c r="N42" s="17"/>
    </row>
    <row r="43" spans="10:14" ht="12.75" customHeight="1" x14ac:dyDescent="0.2">
      <c r="J43" s="117">
        <v>39829</v>
      </c>
      <c r="K43" s="89">
        <v>1.940625</v>
      </c>
      <c r="L43" s="89">
        <v>2</v>
      </c>
      <c r="M43" s="89">
        <v>1.9305759205967401</v>
      </c>
      <c r="N43" s="17"/>
    </row>
    <row r="44" spans="10:14" ht="12.75" customHeight="1" x14ac:dyDescent="0.2">
      <c r="J44" s="117">
        <v>39919</v>
      </c>
      <c r="K44" s="89">
        <v>1.9334487804878</v>
      </c>
      <c r="L44" s="89">
        <v>2</v>
      </c>
      <c r="M44" s="89">
        <v>1.9251346071444499</v>
      </c>
      <c r="N44" s="17"/>
    </row>
    <row r="45" spans="10:14" ht="12.75" customHeight="1" x14ac:dyDescent="0.2">
      <c r="J45" s="117">
        <v>40010</v>
      </c>
      <c r="K45" s="89">
        <v>1.98</v>
      </c>
      <c r="L45" s="89">
        <v>2</v>
      </c>
      <c r="M45" s="89">
        <v>1.93194117647059</v>
      </c>
      <c r="N45" s="17"/>
    </row>
    <row r="46" spans="10:14" ht="12.75" customHeight="1" x14ac:dyDescent="0.2">
      <c r="J46" s="117">
        <v>40102</v>
      </c>
      <c r="K46" s="89">
        <v>1.91879591836735</v>
      </c>
      <c r="L46" s="89">
        <v>2</v>
      </c>
      <c r="M46" s="89">
        <v>1.86821829268293</v>
      </c>
      <c r="N46" s="17"/>
    </row>
    <row r="47" spans="10:14" ht="12.75" customHeight="1" x14ac:dyDescent="0.2">
      <c r="J47" s="117">
        <v>40194</v>
      </c>
      <c r="K47" s="89">
        <v>1.9078313725490199</v>
      </c>
      <c r="L47" s="89">
        <v>1.9</v>
      </c>
      <c r="M47" s="89">
        <v>1.8415226190476199</v>
      </c>
      <c r="N47" s="17"/>
    </row>
    <row r="48" spans="10:14" ht="12.75" customHeight="1" x14ac:dyDescent="0.2">
      <c r="J48" s="117">
        <v>40284</v>
      </c>
      <c r="K48" s="89">
        <v>1.9071056368888899</v>
      </c>
      <c r="L48" s="89">
        <v>1.9</v>
      </c>
      <c r="M48" s="89">
        <v>1.83727631578947</v>
      </c>
      <c r="N48" s="17"/>
    </row>
    <row r="49" spans="10:14" ht="12.75" customHeight="1" x14ac:dyDescent="0.2">
      <c r="J49" s="117">
        <v>40375</v>
      </c>
      <c r="K49" s="89">
        <v>1.95381511627907</v>
      </c>
      <c r="L49" s="89">
        <v>1.9</v>
      </c>
      <c r="M49" s="89">
        <v>1.85489594594595</v>
      </c>
      <c r="N49" s="17"/>
    </row>
    <row r="50" spans="10:14" ht="12.75" customHeight="1" x14ac:dyDescent="0.2">
      <c r="J50" s="117">
        <v>40467</v>
      </c>
      <c r="K50" s="89">
        <v>1.8976349479166701</v>
      </c>
      <c r="L50" s="89">
        <v>1.9</v>
      </c>
      <c r="M50" s="89">
        <v>1.84627304979744</v>
      </c>
      <c r="N50" s="17"/>
    </row>
    <row r="51" spans="10:14" ht="12.75" customHeight="1" x14ac:dyDescent="0.2">
      <c r="J51" s="117">
        <v>40559</v>
      </c>
      <c r="K51" s="89">
        <v>1.95</v>
      </c>
      <c r="L51" s="89">
        <v>2</v>
      </c>
      <c r="M51" s="89">
        <v>1.90666828773062</v>
      </c>
      <c r="N51" s="17"/>
    </row>
    <row r="52" spans="10:14" ht="12.75" customHeight="1" x14ac:dyDescent="0.2">
      <c r="J52" s="117">
        <v>40649</v>
      </c>
      <c r="K52" s="89">
        <v>1.9632892623270799</v>
      </c>
      <c r="L52" s="89">
        <v>2</v>
      </c>
      <c r="M52" s="89">
        <v>1.9283540962464001</v>
      </c>
      <c r="N52" s="17"/>
    </row>
    <row r="53" spans="10:14" ht="12.75" customHeight="1" x14ac:dyDescent="0.2">
      <c r="J53" s="117">
        <v>40740</v>
      </c>
      <c r="K53" s="89">
        <v>2.0067458164538499</v>
      </c>
      <c r="L53" s="89">
        <v>2</v>
      </c>
      <c r="M53" s="89">
        <v>1.9564094641582801</v>
      </c>
      <c r="N53" s="17"/>
    </row>
    <row r="54" spans="10:14" ht="12.75" customHeight="1" x14ac:dyDescent="0.2">
      <c r="J54" s="117">
        <v>40832</v>
      </c>
      <c r="K54" s="89">
        <v>2.0086294444450998</v>
      </c>
      <c r="L54" s="89">
        <v>2</v>
      </c>
      <c r="M54" s="89">
        <v>1.9220838623391701</v>
      </c>
      <c r="N54" s="17"/>
    </row>
    <row r="55" spans="10:14" ht="12.75" customHeight="1" x14ac:dyDescent="0.2">
      <c r="J55" s="117">
        <v>40924</v>
      </c>
      <c r="K55" s="89">
        <v>1.9793593976456501</v>
      </c>
      <c r="L55" s="89">
        <v>2</v>
      </c>
      <c r="M55" s="89">
        <v>1.86966598396205</v>
      </c>
      <c r="N55" s="17"/>
    </row>
    <row r="56" spans="10:14" ht="12.75" customHeight="1" x14ac:dyDescent="0.2">
      <c r="J56" s="117">
        <v>41015</v>
      </c>
      <c r="K56" s="89">
        <v>1.98728242044348</v>
      </c>
      <c r="L56" s="89">
        <v>2</v>
      </c>
      <c r="M56" s="89">
        <v>1.9086953139909</v>
      </c>
      <c r="N56" s="17"/>
    </row>
    <row r="57" spans="10:14" ht="12.75" customHeight="1" x14ac:dyDescent="0.2">
      <c r="J57" s="117">
        <v>41106</v>
      </c>
      <c r="K57" s="89">
        <v>2.0226082675447401</v>
      </c>
      <c r="L57" s="89">
        <v>2</v>
      </c>
      <c r="M57" s="89">
        <v>1.9514550740459</v>
      </c>
      <c r="N57" s="17"/>
    </row>
    <row r="58" spans="10:14" ht="12.75" customHeight="1" x14ac:dyDescent="0.2">
      <c r="J58" s="117">
        <v>41198</v>
      </c>
      <c r="K58" s="89">
        <v>1.97826628472292</v>
      </c>
      <c r="L58" s="89">
        <v>2</v>
      </c>
      <c r="M58" s="89">
        <v>1.9493334829614599</v>
      </c>
      <c r="N58" s="17"/>
    </row>
    <row r="59" spans="10:14" ht="12.75" customHeight="1" x14ac:dyDescent="0.2">
      <c r="J59" s="117">
        <v>41290</v>
      </c>
      <c r="K59" s="89">
        <v>1.98469436170213</v>
      </c>
      <c r="L59" s="89">
        <v>2</v>
      </c>
      <c r="M59" s="89">
        <v>1.93700574029448</v>
      </c>
      <c r="N59" s="17"/>
    </row>
    <row r="60" spans="10:14" ht="12.75" customHeight="1" x14ac:dyDescent="0.2">
      <c r="J60" s="117">
        <v>41380</v>
      </c>
      <c r="K60" s="89">
        <v>1.9704720539795499</v>
      </c>
      <c r="L60" s="89">
        <v>2</v>
      </c>
      <c r="M60" s="89">
        <v>1.9411563092914501</v>
      </c>
      <c r="N60" s="17"/>
    </row>
    <row r="61" spans="10:14" ht="12.75" customHeight="1" x14ac:dyDescent="0.2">
      <c r="J61" s="117">
        <v>41471</v>
      </c>
      <c r="K61" s="89">
        <v>1.951517875</v>
      </c>
      <c r="L61" s="89">
        <v>1.9</v>
      </c>
      <c r="M61" s="89">
        <v>1.8901473336911501</v>
      </c>
      <c r="N61" s="17"/>
    </row>
    <row r="62" spans="10:14" ht="12.75" customHeight="1" x14ac:dyDescent="0.2">
      <c r="J62" s="117">
        <v>41563</v>
      </c>
      <c r="K62" s="89">
        <v>1.9310465116279101</v>
      </c>
      <c r="L62" s="89">
        <v>2</v>
      </c>
      <c r="M62" s="89">
        <v>1.8404309719788801</v>
      </c>
      <c r="N62" s="17"/>
    </row>
    <row r="63" spans="10:14" ht="12.75" customHeight="1" x14ac:dyDescent="0.2">
      <c r="J63" s="117">
        <v>41655</v>
      </c>
      <c r="K63" s="89">
        <v>1.8654815340909101</v>
      </c>
      <c r="L63" s="89">
        <v>1.9</v>
      </c>
      <c r="M63" s="89">
        <v>1.8067763205224301</v>
      </c>
      <c r="N63" s="17"/>
    </row>
    <row r="64" spans="10:14" ht="12.75" customHeight="1" x14ac:dyDescent="0.2">
      <c r="J64" s="117">
        <v>41745</v>
      </c>
      <c r="K64" s="89">
        <v>1.8483068181818201</v>
      </c>
      <c r="L64" s="89">
        <v>1.9</v>
      </c>
      <c r="M64" s="89">
        <v>1.7759374086700499</v>
      </c>
      <c r="N64" s="17"/>
    </row>
    <row r="65" spans="10:14" ht="12.75" customHeight="1" x14ac:dyDescent="0.2">
      <c r="J65" s="117">
        <v>41836</v>
      </c>
      <c r="K65" s="89">
        <v>1.85886383752245</v>
      </c>
      <c r="L65" s="89">
        <v>1.9</v>
      </c>
      <c r="M65" s="89">
        <v>1.76729019202765</v>
      </c>
      <c r="N65" s="17"/>
    </row>
    <row r="66" spans="10:14" ht="12.75" customHeight="1" x14ac:dyDescent="0.2">
      <c r="J66" s="117">
        <v>41928</v>
      </c>
      <c r="K66" s="89">
        <v>1.80116069210204</v>
      </c>
      <c r="L66" s="89">
        <v>1.8</v>
      </c>
      <c r="M66" s="89">
        <v>1.709034838947</v>
      </c>
      <c r="N66" s="17"/>
    </row>
    <row r="67" spans="10:14" ht="12.75" customHeight="1" x14ac:dyDescent="0.2">
      <c r="J67" s="117">
        <v>42020</v>
      </c>
      <c r="K67" s="89">
        <v>1.77023958333333</v>
      </c>
      <c r="L67" s="89">
        <v>1.8</v>
      </c>
      <c r="M67" s="89">
        <v>1.689924685117</v>
      </c>
      <c r="N67" s="17"/>
    </row>
    <row r="68" spans="10:14" ht="12.75" customHeight="1" x14ac:dyDescent="0.2">
      <c r="J68" s="117">
        <v>42110</v>
      </c>
      <c r="K68" s="89">
        <v>1.83670666666667</v>
      </c>
      <c r="L68" s="89">
        <v>1.85</v>
      </c>
      <c r="M68" s="89">
        <v>1.74976041465316</v>
      </c>
      <c r="N68" s="17"/>
    </row>
    <row r="69" spans="10:14" ht="12.75" customHeight="1" x14ac:dyDescent="0.2">
      <c r="J69" s="117">
        <v>42201</v>
      </c>
      <c r="K69" s="89">
        <v>1.8567875</v>
      </c>
      <c r="L69" s="89">
        <v>1.9</v>
      </c>
      <c r="M69" s="89">
        <v>1.72273803921536</v>
      </c>
      <c r="N69" s="17"/>
    </row>
    <row r="70" spans="10:14" ht="12.75" customHeight="1" x14ac:dyDescent="0.2">
      <c r="J70" s="117">
        <v>42293</v>
      </c>
      <c r="K70" s="89">
        <v>1.8625340909090899</v>
      </c>
      <c r="L70" s="89">
        <v>1.9</v>
      </c>
      <c r="M70" s="89">
        <v>1.73539189189189</v>
      </c>
      <c r="N70" s="17"/>
    </row>
    <row r="71" spans="10:14" ht="12.75" customHeight="1" x14ac:dyDescent="0.2">
      <c r="J71" s="117">
        <v>42385</v>
      </c>
      <c r="K71" s="89">
        <v>1.80152222222222</v>
      </c>
      <c r="L71" s="89">
        <v>1.85</v>
      </c>
      <c r="M71" s="89">
        <v>1.64540904844043</v>
      </c>
      <c r="N71" s="17"/>
    </row>
    <row r="72" spans="10:14" ht="12.75" customHeight="1" x14ac:dyDescent="0.2">
      <c r="J72" s="117">
        <v>42476</v>
      </c>
      <c r="K72" s="89">
        <v>1.8149625</v>
      </c>
      <c r="L72" s="89">
        <v>1.8</v>
      </c>
      <c r="M72" s="89">
        <v>1.6899428571428601</v>
      </c>
      <c r="N72" s="17"/>
    </row>
    <row r="73" spans="10:14" ht="12.75" customHeight="1" x14ac:dyDescent="0.2">
      <c r="J73" s="117">
        <v>42567</v>
      </c>
      <c r="K73" s="89">
        <v>1.7986961141540501</v>
      </c>
      <c r="L73" s="89">
        <v>1.8</v>
      </c>
      <c r="M73" s="89">
        <v>1.6775708328561001</v>
      </c>
      <c r="N73" s="17"/>
    </row>
    <row r="74" spans="10:14" ht="12.75" customHeight="1" x14ac:dyDescent="0.2">
      <c r="J74" s="117">
        <v>42659</v>
      </c>
      <c r="K74" s="89">
        <v>1.8250078059058801</v>
      </c>
      <c r="L74" s="89">
        <v>1.8</v>
      </c>
      <c r="M74" s="89">
        <v>1.6940522782890901</v>
      </c>
      <c r="N74" s="17"/>
    </row>
    <row r="75" spans="10:14" ht="12.75" customHeight="1" x14ac:dyDescent="0.2">
      <c r="J75" s="117">
        <v>42751</v>
      </c>
      <c r="K75" s="89">
        <v>1.82196099769302</v>
      </c>
      <c r="L75" s="89">
        <v>1.8</v>
      </c>
      <c r="M75" s="89">
        <v>1.680593505467</v>
      </c>
      <c r="N75" s="17"/>
    </row>
    <row r="76" spans="10:14" ht="12.75" customHeight="1" x14ac:dyDescent="0.2">
      <c r="J76" s="117">
        <v>42841</v>
      </c>
      <c r="K76" s="89">
        <v>1.800547741715</v>
      </c>
      <c r="L76" s="89">
        <v>1.8</v>
      </c>
      <c r="M76" s="89">
        <v>1.6986820040522399</v>
      </c>
      <c r="N76" s="17"/>
    </row>
    <row r="77" spans="10:14" ht="12.75" customHeight="1" x14ac:dyDescent="0.2">
      <c r="J77" s="117">
        <v>42932</v>
      </c>
      <c r="K77" s="89">
        <v>1.8335099801214301</v>
      </c>
      <c r="L77" s="89">
        <v>1.9</v>
      </c>
      <c r="M77" s="89">
        <v>1.72735593157421</v>
      </c>
      <c r="N77" s="17"/>
    </row>
    <row r="78" spans="10:14" ht="12.75" customHeight="1" x14ac:dyDescent="0.2">
      <c r="J78" s="117">
        <v>43024</v>
      </c>
      <c r="K78" s="89">
        <v>1.88053609426279</v>
      </c>
      <c r="L78" s="89">
        <v>1.9</v>
      </c>
      <c r="M78" s="89">
        <v>1.7594056236901801</v>
      </c>
      <c r="N78" s="17"/>
    </row>
    <row r="79" spans="10:14" ht="12.75" customHeight="1" x14ac:dyDescent="0.2">
      <c r="J79" s="117">
        <v>43116</v>
      </c>
      <c r="K79" s="89">
        <v>1.85483461087333</v>
      </c>
      <c r="L79" s="89">
        <v>1.8</v>
      </c>
      <c r="M79" s="89">
        <v>1.7822589974187599</v>
      </c>
      <c r="N79" s="17"/>
    </row>
    <row r="80" spans="10:14" ht="12.75" customHeight="1" x14ac:dyDescent="0.2">
      <c r="J80" s="117">
        <v>43206</v>
      </c>
      <c r="K80" s="89">
        <v>1.8718133084488899</v>
      </c>
      <c r="L80" s="89">
        <v>1.9</v>
      </c>
      <c r="M80" s="89">
        <v>1.7772887450694299</v>
      </c>
      <c r="N80" s="17"/>
    </row>
    <row r="81" spans="9:14" ht="12.75" customHeight="1" x14ac:dyDescent="0.2">
      <c r="J81" s="117">
        <v>43297</v>
      </c>
      <c r="K81" s="89">
        <v>1.8783349174424999</v>
      </c>
      <c r="L81" s="89">
        <v>1.9</v>
      </c>
      <c r="M81" s="89">
        <v>1.7925234092731499</v>
      </c>
      <c r="N81" s="17"/>
    </row>
    <row r="82" spans="9:14" ht="12.75" customHeight="1" x14ac:dyDescent="0.2">
      <c r="J82" s="117">
        <v>43389</v>
      </c>
      <c r="K82" s="89">
        <v>1.8814473575153901</v>
      </c>
      <c r="L82" s="89">
        <v>1.9</v>
      </c>
      <c r="M82" s="89">
        <v>1.79798119820841</v>
      </c>
      <c r="N82" s="17"/>
    </row>
    <row r="83" spans="9:14" ht="12.75" customHeight="1" x14ac:dyDescent="0.2">
      <c r="J83" s="117">
        <v>43481</v>
      </c>
      <c r="K83" s="89">
        <v>1.81945055796364</v>
      </c>
      <c r="L83" s="89">
        <v>1.8</v>
      </c>
      <c r="M83" s="89">
        <v>1.73988011252291</v>
      </c>
      <c r="N83" s="9"/>
    </row>
    <row r="84" spans="9:14" ht="12.75" customHeight="1" x14ac:dyDescent="0.2">
      <c r="J84" s="117">
        <v>43571</v>
      </c>
      <c r="K84" s="89">
        <v>1.79485590425814</v>
      </c>
      <c r="L84" s="89">
        <v>1.8</v>
      </c>
      <c r="M84" s="89">
        <v>1.71674865876086</v>
      </c>
      <c r="N84" s="9"/>
    </row>
    <row r="85" spans="9:14" ht="12.75" customHeight="1" x14ac:dyDescent="0.2">
      <c r="J85" s="117">
        <v>43662</v>
      </c>
      <c r="K85" s="89">
        <v>1.7368376637540499</v>
      </c>
      <c r="L85" s="89">
        <v>1.7373525000000001</v>
      </c>
      <c r="M85" s="89">
        <v>1.62300900124252</v>
      </c>
      <c r="N85" s="9"/>
    </row>
    <row r="86" spans="9:14" ht="12.75" customHeight="1" x14ac:dyDescent="0.2">
      <c r="J86" s="117">
        <v>43754</v>
      </c>
      <c r="K86" s="89">
        <v>1.6705378656000001</v>
      </c>
      <c r="L86" s="89">
        <v>1.7</v>
      </c>
      <c r="M86" s="89">
        <v>1.5947222134972801</v>
      </c>
      <c r="N86" s="9"/>
    </row>
    <row r="87" spans="9:14" ht="12.75" customHeight="1" x14ac:dyDescent="0.2">
      <c r="I87" s="99"/>
      <c r="J87" s="117">
        <v>43846</v>
      </c>
      <c r="K87" s="89">
        <v>1.65692576730909</v>
      </c>
      <c r="L87" s="89">
        <v>1.7</v>
      </c>
      <c r="M87" s="89">
        <v>1.5691517094702101</v>
      </c>
    </row>
    <row r="88" spans="9:14" ht="12.75" customHeight="1" x14ac:dyDescent="0.2">
      <c r="I88" s="99"/>
      <c r="J88" s="117">
        <v>43937</v>
      </c>
      <c r="K88" s="89">
        <v>1.6687773468315801</v>
      </c>
      <c r="L88" s="89">
        <v>1.65</v>
      </c>
      <c r="M88" s="89">
        <v>1.5532265155028999</v>
      </c>
    </row>
    <row r="89" spans="9:14" ht="12.75" customHeight="1" x14ac:dyDescent="0.2">
      <c r="I89" s="99"/>
      <c r="J89" s="117">
        <v>44028</v>
      </c>
      <c r="K89" s="89">
        <v>1.6476113411809501</v>
      </c>
      <c r="L89" s="89">
        <v>1.65</v>
      </c>
      <c r="M89" s="89">
        <v>1.5564394324100299</v>
      </c>
    </row>
    <row r="90" spans="9:14" ht="12.75" customHeight="1" x14ac:dyDescent="0.2">
      <c r="I90" s="99"/>
      <c r="J90" s="117">
        <v>44120</v>
      </c>
      <c r="K90" s="89">
        <v>1.6561819345239099</v>
      </c>
      <c r="L90" s="89">
        <v>1.6</v>
      </c>
      <c r="M90" s="89">
        <v>1.55718545502212</v>
      </c>
    </row>
    <row r="91" spans="9:14" ht="12.75" customHeight="1" x14ac:dyDescent="0.2">
      <c r="I91" s="99"/>
      <c r="J91" s="117">
        <v>44212</v>
      </c>
      <c r="K91" s="89">
        <v>1.6891080483041701</v>
      </c>
      <c r="L91" s="89">
        <v>1.7</v>
      </c>
      <c r="M91" s="89">
        <v>1.5918795910541499</v>
      </c>
    </row>
    <row r="92" spans="9:14" ht="12.75" customHeight="1" x14ac:dyDescent="0.2">
      <c r="I92" s="99"/>
      <c r="J92" s="117">
        <v>44302</v>
      </c>
      <c r="K92" s="89">
        <v>1.68420752878444</v>
      </c>
      <c r="L92" s="89">
        <v>1.6541300860999999</v>
      </c>
      <c r="M92" s="89">
        <v>1.6186957415690899</v>
      </c>
    </row>
    <row r="93" spans="9:14" ht="12.75" customHeight="1" x14ac:dyDescent="0.2">
      <c r="I93" s="99"/>
      <c r="J93" s="117">
        <v>44393</v>
      </c>
      <c r="K93" s="89">
        <v>1.8160363464974401</v>
      </c>
      <c r="L93" s="89">
        <v>1.8</v>
      </c>
      <c r="M93" s="89">
        <v>1.7459994627300901</v>
      </c>
    </row>
    <row r="94" spans="9:14" ht="12.75" customHeight="1" x14ac:dyDescent="0.2">
      <c r="I94" s="99"/>
      <c r="J94" s="117">
        <v>44485</v>
      </c>
      <c r="K94" s="89">
        <v>1.89861225</v>
      </c>
      <c r="L94" s="89">
        <v>1.8</v>
      </c>
      <c r="M94" s="89">
        <v>1.85831848108108</v>
      </c>
    </row>
    <row r="95" spans="9:14" ht="12.75" customHeight="1" x14ac:dyDescent="0.2">
      <c r="I95" s="99"/>
      <c r="J95" s="117">
        <v>44577</v>
      </c>
      <c r="K95" s="89">
        <v>1.9720151396679999</v>
      </c>
      <c r="L95" s="89">
        <v>1.9</v>
      </c>
      <c r="M95" s="89">
        <v>1.8698496102917399</v>
      </c>
    </row>
    <row r="96" spans="9:14" ht="12.75" customHeight="1" x14ac:dyDescent="0.2">
      <c r="I96" s="99"/>
      <c r="J96" s="117">
        <v>44667</v>
      </c>
      <c r="K96" s="89">
        <v>2.0519858107755602</v>
      </c>
      <c r="L96" s="89">
        <v>2</v>
      </c>
      <c r="M96" s="89">
        <v>2.02404458403874</v>
      </c>
    </row>
    <row r="97" spans="9:13" ht="12.75" customHeight="1" x14ac:dyDescent="0.2">
      <c r="I97" s="99"/>
      <c r="J97" s="117">
        <v>44758</v>
      </c>
      <c r="K97" s="89">
        <v>2.1523135435652199</v>
      </c>
      <c r="L97" s="89">
        <v>2</v>
      </c>
      <c r="M97" s="89">
        <v>2.1620760705148299</v>
      </c>
    </row>
    <row r="98" spans="9:13" ht="12.75" customHeight="1" x14ac:dyDescent="0.2">
      <c r="I98" s="99"/>
      <c r="J98" s="117">
        <v>44850</v>
      </c>
      <c r="K98" s="89">
        <v>2.1753589479545501</v>
      </c>
      <c r="L98" s="89">
        <v>2</v>
      </c>
      <c r="M98" s="89">
        <v>2.1797983986001999</v>
      </c>
    </row>
    <row r="99" spans="9:13" ht="12.75" customHeight="1" x14ac:dyDescent="0.2">
      <c r="I99" s="99"/>
      <c r="J99" s="117">
        <v>44942</v>
      </c>
      <c r="K99" s="89">
        <v>2.12252451590909</v>
      </c>
      <c r="L99" s="89">
        <v>2</v>
      </c>
      <c r="M99" s="89">
        <v>2.1267318290994499</v>
      </c>
    </row>
    <row r="100" spans="9:13" ht="12.75" customHeight="1" x14ac:dyDescent="0.2">
      <c r="I100" s="99"/>
      <c r="J100" s="117">
        <v>45032</v>
      </c>
      <c r="K100" s="89">
        <v>2.1269645740816299</v>
      </c>
      <c r="L100" s="89">
        <v>2</v>
      </c>
      <c r="M100" s="89">
        <v>2.1355263822802999</v>
      </c>
    </row>
    <row r="101" spans="9:13" ht="12.75" customHeight="1" x14ac:dyDescent="0.2">
      <c r="I101" s="99"/>
      <c r="J101" s="117">
        <v>45123</v>
      </c>
      <c r="K101" s="89">
        <v>2.1366080102438998</v>
      </c>
      <c r="L101" s="89">
        <v>2</v>
      </c>
      <c r="M101" s="89">
        <v>2.1425382601557499</v>
      </c>
    </row>
    <row r="102" spans="9:13" ht="12.75" customHeight="1" x14ac:dyDescent="0.2">
      <c r="I102" s="99"/>
      <c r="J102" s="117">
        <v>45215</v>
      </c>
      <c r="K102" s="89">
        <v>2.1364810670588201</v>
      </c>
      <c r="L102" s="89">
        <v>2</v>
      </c>
      <c r="M102" s="89">
        <v>2.1383509196359598</v>
      </c>
    </row>
    <row r="103" spans="9:13" ht="12.75" customHeight="1" x14ac:dyDescent="0.2">
      <c r="I103" s="99"/>
      <c r="J103" s="117">
        <v>45307</v>
      </c>
      <c r="K103" s="89">
        <v>2.0460791734693902</v>
      </c>
      <c r="L103" s="89">
        <v>2</v>
      </c>
      <c r="M103" s="89">
        <v>2.0509780398522399</v>
      </c>
    </row>
    <row r="104" spans="9:13" ht="12.75" customHeight="1" x14ac:dyDescent="0.2">
      <c r="I104" s="99"/>
      <c r="J104" s="117">
        <v>45398</v>
      </c>
      <c r="K104" s="89">
        <v>2.0417953005769198</v>
      </c>
      <c r="L104" s="89">
        <v>2</v>
      </c>
      <c r="M104" s="89">
        <v>2.0735275208802699</v>
      </c>
    </row>
    <row r="105" spans="9:13" ht="12.75" customHeight="1" x14ac:dyDescent="0.2">
      <c r="J105" s="117">
        <v>45489</v>
      </c>
      <c r="K105" s="89">
        <v>2.02097493652174</v>
      </c>
      <c r="L105" s="89">
        <v>2</v>
      </c>
      <c r="M105" s="89">
        <v>2.0252473316615101</v>
      </c>
    </row>
    <row r="106" spans="9:13" ht="12.75" customHeight="1" x14ac:dyDescent="0.2">
      <c r="J106" s="117">
        <v>45581</v>
      </c>
      <c r="K106" s="89">
        <v>2.0061215156521701</v>
      </c>
      <c r="L106" s="89">
        <v>2</v>
      </c>
      <c r="M106" s="89">
        <v>1.9927915234883999</v>
      </c>
    </row>
    <row r="107" spans="9:13" ht="12.75" customHeight="1" x14ac:dyDescent="0.2">
      <c r="J107" s="117"/>
      <c r="K107" s="89"/>
      <c r="L107" s="89"/>
      <c r="M107" s="89"/>
    </row>
    <row r="108" spans="9:13" ht="12.75" customHeight="1" x14ac:dyDescent="0.2">
      <c r="J108" s="117"/>
      <c r="K108" s="89"/>
      <c r="L108" s="89"/>
      <c r="M108" s="89"/>
    </row>
    <row r="109" spans="9:13" ht="12.75" customHeight="1" x14ac:dyDescent="0.2">
      <c r="J109" s="117"/>
      <c r="K109" s="89"/>
      <c r="L109" s="89"/>
      <c r="M109" s="89"/>
    </row>
    <row r="110" spans="9:13" ht="12.75" customHeight="1" x14ac:dyDescent="0.2">
      <c r="J110" s="117"/>
      <c r="K110" s="89"/>
      <c r="L110" s="89"/>
      <c r="M110" s="89"/>
    </row>
    <row r="111" spans="9:13" ht="12.75" customHeight="1" x14ac:dyDescent="0.2">
      <c r="J111" s="117"/>
      <c r="K111" s="89"/>
      <c r="L111" s="89"/>
      <c r="M111" s="89"/>
    </row>
    <row r="112" spans="9:13" ht="12.75" customHeight="1" x14ac:dyDescent="0.2">
      <c r="J112" s="117"/>
      <c r="K112" s="89"/>
      <c r="L112" s="89"/>
      <c r="M112" s="89"/>
    </row>
    <row r="113" spans="10:13" ht="12.75" customHeight="1" x14ac:dyDescent="0.2">
      <c r="J113" s="117"/>
      <c r="K113" s="89"/>
      <c r="L113" s="89"/>
      <c r="M113" s="89"/>
    </row>
    <row r="114" spans="10:13" ht="12.75" customHeight="1" x14ac:dyDescent="0.2">
      <c r="J114" s="117"/>
    </row>
    <row r="115" spans="10:13" ht="12.75" customHeight="1" x14ac:dyDescent="0.2">
      <c r="J115" s="117"/>
    </row>
    <row r="116" spans="10:13" ht="12.75" customHeight="1" x14ac:dyDescent="0.2">
      <c r="J116" s="117"/>
    </row>
    <row r="117" spans="10:13" ht="12.75" customHeight="1" x14ac:dyDescent="0.2">
      <c r="J117" s="117"/>
    </row>
    <row r="118" spans="10:13" ht="12.75" customHeight="1" x14ac:dyDescent="0.2">
      <c r="J118" s="117"/>
    </row>
    <row r="119" spans="10:13" ht="12.75" customHeight="1" x14ac:dyDescent="0.2">
      <c r="J119" s="117"/>
    </row>
    <row r="120" spans="10:13" ht="12.75" customHeight="1" x14ac:dyDescent="0.2">
      <c r="J120" s="117"/>
    </row>
    <row r="121" spans="10:13" ht="12.75" customHeight="1" x14ac:dyDescent="0.2">
      <c r="J121" s="117"/>
    </row>
    <row r="122" spans="10:13" ht="12.75" customHeight="1" x14ac:dyDescent="0.2">
      <c r="J122" s="117"/>
    </row>
    <row r="123" spans="10:13" ht="12.75" customHeight="1" x14ac:dyDescent="0.2">
      <c r="J123" s="117"/>
    </row>
    <row r="124" spans="10:13" ht="12.75" customHeight="1" x14ac:dyDescent="0.2">
      <c r="J124" s="117"/>
    </row>
    <row r="125" spans="10:13" ht="12.75" customHeight="1" x14ac:dyDescent="0.2">
      <c r="J125" s="117"/>
    </row>
    <row r="126" spans="10:13" ht="12.75" customHeight="1" x14ac:dyDescent="0.2">
      <c r="J126" s="117"/>
    </row>
    <row r="127" spans="10:13" ht="12.75" customHeight="1" x14ac:dyDescent="0.2">
      <c r="J127" s="117"/>
    </row>
    <row r="128" spans="10:13" ht="12.75" customHeight="1" x14ac:dyDescent="0.2">
      <c r="J128" s="117"/>
    </row>
    <row r="129" spans="10:10" ht="12.75" customHeight="1" x14ac:dyDescent="0.2">
      <c r="J129" s="117"/>
    </row>
    <row r="130" spans="10:10" ht="12.75" customHeight="1" x14ac:dyDescent="0.2">
      <c r="J130" s="117"/>
    </row>
    <row r="131" spans="10:10" ht="12.75" customHeight="1" x14ac:dyDescent="0.2">
      <c r="J131" s="117"/>
    </row>
    <row r="132" spans="10:10" ht="12.75" customHeight="1" x14ac:dyDescent="0.2">
      <c r="J132" s="117"/>
    </row>
    <row r="133" spans="10:10" ht="12.75" customHeight="1" x14ac:dyDescent="0.2">
      <c r="J133" s="117"/>
    </row>
    <row r="134" spans="10:10" ht="12.75" customHeight="1" x14ac:dyDescent="0.2">
      <c r="J134" s="117"/>
    </row>
    <row r="135" spans="10:10" ht="12.75" customHeight="1" x14ac:dyDescent="0.2">
      <c r="J135" s="117"/>
    </row>
    <row r="136" spans="10:10" ht="12.75" customHeight="1" x14ac:dyDescent="0.2">
      <c r="J136" s="117"/>
    </row>
    <row r="137" spans="10:10" ht="12.75" customHeight="1" x14ac:dyDescent="0.2">
      <c r="J137" s="117"/>
    </row>
    <row r="138" spans="10:10" ht="12.75" customHeight="1" x14ac:dyDescent="0.2">
      <c r="J138" s="117"/>
    </row>
    <row r="139" spans="10:10" ht="12.75" customHeight="1" x14ac:dyDescent="0.2">
      <c r="J139" s="117"/>
    </row>
    <row r="140" spans="10:10" ht="12.75" customHeight="1" x14ac:dyDescent="0.2">
      <c r="J140" s="117"/>
    </row>
    <row r="141" spans="10:10" ht="12.75" customHeight="1" x14ac:dyDescent="0.2">
      <c r="J141" s="117"/>
    </row>
    <row r="142" spans="10:10" ht="12.75" customHeight="1" x14ac:dyDescent="0.2">
      <c r="J142" s="117"/>
    </row>
    <row r="143" spans="10:10" ht="12.75" customHeight="1" x14ac:dyDescent="0.2">
      <c r="J143" s="117"/>
    </row>
    <row r="144" spans="10:10" ht="12.75" customHeight="1" x14ac:dyDescent="0.2">
      <c r="J144" s="117"/>
    </row>
    <row r="145" spans="10:10" ht="12.75" customHeight="1" x14ac:dyDescent="0.2">
      <c r="J145" s="117"/>
    </row>
    <row r="146" spans="10:10" ht="12.75" customHeight="1" x14ac:dyDescent="0.2">
      <c r="J146" s="117"/>
    </row>
    <row r="147" spans="10:10" ht="12.75" customHeight="1" x14ac:dyDescent="0.2">
      <c r="J147" s="117"/>
    </row>
    <row r="148" spans="10:10" ht="12.75" customHeight="1" x14ac:dyDescent="0.2">
      <c r="J148" s="117"/>
    </row>
    <row r="149" spans="10:10" ht="12.75" customHeight="1" x14ac:dyDescent="0.2">
      <c r="J149" s="117"/>
    </row>
    <row r="150" spans="10:10" ht="12.75" customHeight="1" x14ac:dyDescent="0.2">
      <c r="J150" s="117"/>
    </row>
    <row r="151" spans="10:10" ht="12.75" customHeight="1" x14ac:dyDescent="0.2">
      <c r="J151" s="117"/>
    </row>
    <row r="152" spans="10:10" ht="12.75" customHeight="1" x14ac:dyDescent="0.2">
      <c r="J152" s="117"/>
    </row>
    <row r="153" spans="10:10" ht="12.75" customHeight="1" x14ac:dyDescent="0.2">
      <c r="J153" s="117"/>
    </row>
    <row r="154" spans="10:10" ht="12.75" customHeight="1" x14ac:dyDescent="0.2">
      <c r="J154" s="117"/>
    </row>
    <row r="155" spans="10:10" ht="12.75" customHeight="1" x14ac:dyDescent="0.2">
      <c r="J155" s="117"/>
    </row>
    <row r="156" spans="10:10" ht="12.75" customHeight="1" x14ac:dyDescent="0.2">
      <c r="J156" s="117"/>
    </row>
    <row r="157" spans="10:10" ht="12.75" customHeight="1" x14ac:dyDescent="0.2">
      <c r="J157" s="117"/>
    </row>
    <row r="158" spans="10:10" ht="12.75" customHeight="1" x14ac:dyDescent="0.2">
      <c r="J158" s="117"/>
    </row>
    <row r="159" spans="10:10" ht="12.75" customHeight="1" x14ac:dyDescent="0.2">
      <c r="J159" s="117"/>
    </row>
    <row r="160" spans="10:10" ht="12.75" customHeight="1" x14ac:dyDescent="0.2">
      <c r="J160" s="117"/>
    </row>
    <row r="161" spans="10:10" ht="12.75" customHeight="1" x14ac:dyDescent="0.2">
      <c r="J161" s="117"/>
    </row>
    <row r="162" spans="10:10" ht="12.75" customHeight="1" x14ac:dyDescent="0.2">
      <c r="J162" s="117"/>
    </row>
    <row r="163" spans="10:10" ht="12.75" customHeight="1" x14ac:dyDescent="0.2">
      <c r="J163" s="117"/>
    </row>
    <row r="164" spans="10:10" ht="12.75" customHeight="1" x14ac:dyDescent="0.2">
      <c r="J164" s="117"/>
    </row>
    <row r="165" spans="10:10" ht="12.75" customHeight="1" x14ac:dyDescent="0.2">
      <c r="J165" s="117"/>
    </row>
    <row r="166" spans="10:10" ht="12.75" customHeight="1" x14ac:dyDescent="0.2">
      <c r="J166" s="117"/>
    </row>
    <row r="167" spans="10:10" ht="12.75" customHeight="1" x14ac:dyDescent="0.2">
      <c r="J167" s="117"/>
    </row>
    <row r="168" spans="10:10" ht="12.75" customHeight="1" x14ac:dyDescent="0.2">
      <c r="J168" s="117"/>
    </row>
  </sheetData>
  <phoneticPr fontId="26" type="noConversion"/>
  <pageMargins left="0.75" right="0.75" top="1" bottom="1" header="0.5" footer="0.5"/>
  <pageSetup paperSize="9" orientation="portrait" horizontalDpi="1200" verticalDpi="1200" r:id="rId1"/>
  <headerFooter alignWithMargins="0">
    <oddHeader>&amp;R&amp;"Arial"&amp;10&amp;K000000 ECB-RESTRICTED&amp;1#_x000D_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B1:T22"/>
  <sheetViews>
    <sheetView showGridLines="0" zoomScaleNormal="100" workbookViewId="0">
      <selection activeCell="K24" sqref="K24"/>
    </sheetView>
  </sheetViews>
  <sheetFormatPr defaultColWidth="8.83203125" defaultRowHeight="12.75" x14ac:dyDescent="0.2"/>
  <cols>
    <col min="1" max="9" width="8.83203125" style="19"/>
    <col min="10" max="10" width="7" style="10" customWidth="1"/>
    <col min="11" max="16384" width="8.83203125" style="19"/>
  </cols>
  <sheetData>
    <row r="1" spans="2:17" x14ac:dyDescent="0.2">
      <c r="B1" s="90" t="s">
        <v>18</v>
      </c>
      <c r="J1" s="12"/>
    </row>
    <row r="2" spans="2:17" s="11" customFormat="1" x14ac:dyDescent="0.2">
      <c r="B2" s="91" t="s">
        <v>17</v>
      </c>
      <c r="J2" s="20"/>
      <c r="K2" s="21"/>
      <c r="L2" s="21"/>
      <c r="M2" s="21"/>
    </row>
    <row r="3" spans="2:17" x14ac:dyDescent="0.2">
      <c r="B3" s="92" t="s">
        <v>20</v>
      </c>
      <c r="J3" s="93"/>
      <c r="K3" s="89"/>
      <c r="L3" s="98"/>
      <c r="M3" s="98"/>
      <c r="N3" s="93"/>
    </row>
    <row r="4" spans="2:17" x14ac:dyDescent="0.2">
      <c r="J4" s="93"/>
      <c r="K4" s="89"/>
      <c r="L4" s="98"/>
      <c r="M4" s="98"/>
      <c r="N4" s="93"/>
    </row>
    <row r="5" spans="2:17" ht="13.5" thickBot="1" x14ac:dyDescent="0.25">
      <c r="J5" s="94"/>
      <c r="K5" s="81" t="s">
        <v>63</v>
      </c>
      <c r="L5" s="81" t="s">
        <v>62</v>
      </c>
      <c r="M5" s="81" t="s">
        <v>58</v>
      </c>
      <c r="N5" s="93"/>
      <c r="O5" s="108"/>
      <c r="P5" s="109"/>
      <c r="Q5" s="109"/>
    </row>
    <row r="6" spans="2:17" x14ac:dyDescent="0.2">
      <c r="J6" s="26" t="s">
        <v>48</v>
      </c>
      <c r="K6" s="89">
        <v>2.1739130434782608</v>
      </c>
      <c r="L6" s="89">
        <v>4.3478260869565215</v>
      </c>
      <c r="M6" s="89">
        <v>1.9230769230769231</v>
      </c>
      <c r="N6" s="95"/>
      <c r="O6" s="89"/>
      <c r="P6" s="89"/>
      <c r="Q6" s="89"/>
    </row>
    <row r="7" spans="2:17" x14ac:dyDescent="0.2">
      <c r="J7" s="23">
        <v>1.6</v>
      </c>
      <c r="K7" s="89">
        <v>0</v>
      </c>
      <c r="L7" s="89">
        <v>0</v>
      </c>
      <c r="M7" s="89">
        <v>0</v>
      </c>
      <c r="N7" s="95"/>
      <c r="O7" s="89"/>
      <c r="P7" s="89"/>
      <c r="Q7" s="89"/>
    </row>
    <row r="8" spans="2:17" x14ac:dyDescent="0.2">
      <c r="J8" s="23">
        <v>1.7</v>
      </c>
      <c r="K8" s="89">
        <v>4.3478260869565215</v>
      </c>
      <c r="L8" s="89">
        <v>0</v>
      </c>
      <c r="M8" s="89">
        <v>0</v>
      </c>
      <c r="N8" s="95"/>
      <c r="O8" s="89"/>
      <c r="P8" s="89"/>
      <c r="Q8" s="89"/>
    </row>
    <row r="9" spans="2:17" x14ac:dyDescent="0.2">
      <c r="J9" s="23">
        <v>1.8</v>
      </c>
      <c r="K9" s="89">
        <v>2.1739130434782608</v>
      </c>
      <c r="L9" s="89">
        <v>2.1739130434782608</v>
      </c>
      <c r="M9" s="89">
        <v>1.9230769230769231</v>
      </c>
      <c r="N9" s="95"/>
      <c r="O9" s="89"/>
      <c r="P9" s="89"/>
      <c r="Q9" s="89"/>
    </row>
    <row r="10" spans="2:17" x14ac:dyDescent="0.2">
      <c r="J10" s="23">
        <v>1.9</v>
      </c>
      <c r="K10" s="89">
        <v>17.391304347826086</v>
      </c>
      <c r="L10" s="89">
        <v>10.869565217391305</v>
      </c>
      <c r="M10" s="89">
        <v>9.6153846153846168</v>
      </c>
      <c r="N10" s="95"/>
      <c r="O10" s="89"/>
      <c r="P10" s="89"/>
      <c r="Q10" s="89"/>
    </row>
    <row r="11" spans="2:17" x14ac:dyDescent="0.2">
      <c r="J11" s="23">
        <v>2</v>
      </c>
      <c r="K11" s="89">
        <v>50</v>
      </c>
      <c r="L11" s="89">
        <v>58.695652173913047</v>
      </c>
      <c r="M11" s="89">
        <v>55.769230769230774</v>
      </c>
      <c r="N11" s="95"/>
      <c r="O11" s="89"/>
      <c r="P11" s="89"/>
      <c r="Q11" s="89"/>
    </row>
    <row r="12" spans="2:17" x14ac:dyDescent="0.2">
      <c r="J12" s="23">
        <v>2.1</v>
      </c>
      <c r="K12" s="89">
        <v>10.869565217391305</v>
      </c>
      <c r="L12" s="89">
        <v>10.869565217391305</v>
      </c>
      <c r="M12" s="89">
        <v>15.384615384615385</v>
      </c>
      <c r="N12" s="95"/>
      <c r="O12" s="89"/>
      <c r="P12" s="89"/>
      <c r="Q12" s="89"/>
    </row>
    <row r="13" spans="2:17" x14ac:dyDescent="0.2">
      <c r="J13" s="23">
        <v>2.2000000000000002</v>
      </c>
      <c r="K13" s="89">
        <v>8.695652173913043</v>
      </c>
      <c r="L13" s="89">
        <v>4.3478260869565215</v>
      </c>
      <c r="M13" s="89">
        <v>5.7692307692307692</v>
      </c>
      <c r="N13" s="95"/>
      <c r="O13" s="89"/>
      <c r="P13" s="89"/>
      <c r="Q13" s="89"/>
    </row>
    <row r="14" spans="2:17" x14ac:dyDescent="0.2">
      <c r="J14" s="23">
        <v>2.2999999999999998</v>
      </c>
      <c r="K14" s="89">
        <v>2.1739130434782608</v>
      </c>
      <c r="L14" s="89">
        <v>2.1739130434782608</v>
      </c>
      <c r="M14" s="89">
        <v>5.7692307692307692</v>
      </c>
      <c r="N14" s="95"/>
      <c r="O14" s="89"/>
      <c r="P14" s="89"/>
      <c r="Q14" s="89"/>
    </row>
    <row r="15" spans="2:17" x14ac:dyDescent="0.2">
      <c r="J15" s="23">
        <v>2.4</v>
      </c>
      <c r="K15" s="89">
        <v>0</v>
      </c>
      <c r="L15" s="89">
        <v>0</v>
      </c>
      <c r="M15" s="89">
        <v>0</v>
      </c>
      <c r="N15" s="95"/>
      <c r="O15" s="89"/>
      <c r="P15" s="89"/>
      <c r="Q15" s="89"/>
    </row>
    <row r="16" spans="2:17" x14ac:dyDescent="0.2">
      <c r="J16" s="23" t="s">
        <v>47</v>
      </c>
      <c r="K16" s="89">
        <v>2.1739130434782608</v>
      </c>
      <c r="L16" s="89">
        <v>6.5217391304347823</v>
      </c>
      <c r="M16" s="89">
        <v>3.8461538461538463</v>
      </c>
      <c r="N16" s="95"/>
      <c r="O16" s="89"/>
      <c r="P16" s="89"/>
      <c r="Q16" s="89"/>
    </row>
    <row r="17" spans="10:20" x14ac:dyDescent="0.2">
      <c r="J17"/>
      <c r="K17" s="135">
        <f>SUM(K6:K16)</f>
        <v>100.00000000000001</v>
      </c>
      <c r="L17" s="135">
        <f t="shared" ref="L17:M17" si="0">SUM(L6:L16)</f>
        <v>100</v>
      </c>
      <c r="M17" s="135">
        <f t="shared" si="0"/>
        <v>100.00000000000001</v>
      </c>
      <c r="N17" s="95"/>
      <c r="O17" s="108"/>
      <c r="P17" s="108"/>
      <c r="Q17" s="108"/>
      <c r="R17" s="110"/>
      <c r="S17" s="110"/>
      <c r="T17" s="110"/>
    </row>
    <row r="18" spans="10:20" x14ac:dyDescent="0.2">
      <c r="J18"/>
      <c r="K18" s="89"/>
      <c r="L18" s="98"/>
      <c r="M18" s="98"/>
      <c r="O18" s="108"/>
      <c r="P18" s="108"/>
      <c r="Q18" s="108"/>
    </row>
    <row r="19" spans="10:20" x14ac:dyDescent="0.2">
      <c r="J19" s="106"/>
      <c r="K19" s="89"/>
      <c r="L19" s="98"/>
      <c r="M19" s="98"/>
    </row>
    <row r="20" spans="10:20" x14ac:dyDescent="0.2">
      <c r="K20" s="89"/>
      <c r="L20" s="98"/>
      <c r="M20" s="98"/>
    </row>
    <row r="21" spans="10:20" x14ac:dyDescent="0.2">
      <c r="K21" s="89"/>
      <c r="L21" s="98"/>
      <c r="M21" s="98"/>
    </row>
    <row r="22" spans="10:20" x14ac:dyDescent="0.2">
      <c r="K22" s="89"/>
      <c r="L22" s="98"/>
      <c r="M22" s="98"/>
    </row>
  </sheetData>
  <pageMargins left="0.75" right="0.75" top="1" bottom="1" header="0.5" footer="0.5"/>
  <pageSetup paperSize="9" orientation="portrait" r:id="rId1"/>
  <headerFooter alignWithMargins="0">
    <oddHeader>&amp;R&amp;"Arial"&amp;10&amp;K000000 ECB-RESTRICTED&amp;1#_x000D_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P17"/>
  <sheetViews>
    <sheetView showGridLines="0" zoomScaleNormal="100" workbookViewId="0">
      <selection activeCell="B1" sqref="B1"/>
    </sheetView>
  </sheetViews>
  <sheetFormatPr defaultColWidth="8.83203125" defaultRowHeight="12.75" x14ac:dyDescent="0.2"/>
  <cols>
    <col min="1" max="1" width="8.83203125" style="1"/>
    <col min="2" max="2" width="9.6640625" style="1" bestFit="1" customWidth="1"/>
    <col min="3" max="7" width="8.83203125" style="1"/>
    <col min="8" max="9" width="8.83203125" style="3"/>
    <col min="10" max="10" width="8.83203125" style="27"/>
    <col min="11" max="11" width="14.1640625" style="27" bestFit="1" customWidth="1"/>
    <col min="12" max="13" width="8.83203125" style="27"/>
    <col min="14" max="15" width="8.83203125" style="3"/>
    <col min="16" max="16" width="8.83203125" style="46"/>
    <col min="17" max="16384" width="8.83203125" style="3"/>
  </cols>
  <sheetData>
    <row r="1" spans="2:16" ht="13.35" customHeight="1" x14ac:dyDescent="0.2">
      <c r="B1" s="13" t="s">
        <v>10</v>
      </c>
      <c r="G1" s="4"/>
    </row>
    <row r="2" spans="2:16" ht="13.35" customHeight="1" x14ac:dyDescent="0.2">
      <c r="B2" s="176" t="s">
        <v>3</v>
      </c>
      <c r="C2" s="176"/>
      <c r="D2" s="176"/>
      <c r="E2" s="176"/>
      <c r="F2" s="176"/>
      <c r="G2" s="176"/>
      <c r="H2" s="176"/>
      <c r="I2" s="176"/>
    </row>
    <row r="3" spans="2:16" ht="13.5" thickBot="1" x14ac:dyDescent="0.25">
      <c r="K3" s="28"/>
      <c r="L3" s="81" t="s">
        <v>63</v>
      </c>
      <c r="M3" s="81" t="s">
        <v>62</v>
      </c>
      <c r="N3" s="81" t="s">
        <v>58</v>
      </c>
    </row>
    <row r="4" spans="2:16" x14ac:dyDescent="0.2">
      <c r="K4" s="103" t="s">
        <v>91</v>
      </c>
      <c r="L4" s="71">
        <v>0.439409526111111</v>
      </c>
      <c r="M4" s="71">
        <v>0.41513150145302902</v>
      </c>
      <c r="N4" s="71">
        <v>0.58029186918871101</v>
      </c>
      <c r="O4" s="54"/>
      <c r="P4" s="59"/>
    </row>
    <row r="5" spans="2:16" x14ac:dyDescent="0.2">
      <c r="G5" s="12"/>
      <c r="K5" s="172" t="s">
        <v>68</v>
      </c>
      <c r="L5" s="71">
        <v>0.59188568333333302</v>
      </c>
      <c r="M5" s="71">
        <v>0.68313030493074101</v>
      </c>
      <c r="N5" s="71">
        <v>0.63559494991364895</v>
      </c>
      <c r="O5" s="54"/>
      <c r="P5" s="59"/>
    </row>
    <row r="6" spans="2:16" x14ac:dyDescent="0.2">
      <c r="K6" s="74" t="s">
        <v>69</v>
      </c>
      <c r="L6" s="71">
        <v>1.52882839111111</v>
      </c>
      <c r="M6" s="71">
        <v>1.67293628778669</v>
      </c>
      <c r="N6" s="71">
        <v>1.2873914895696901</v>
      </c>
      <c r="O6" s="54"/>
      <c r="P6" s="59"/>
    </row>
    <row r="7" spans="2:16" x14ac:dyDescent="0.2">
      <c r="K7" s="74" t="s">
        <v>70</v>
      </c>
      <c r="L7" s="71">
        <v>3.4981980527777798</v>
      </c>
      <c r="M7" s="71">
        <v>4.5506802074441701</v>
      </c>
      <c r="N7" s="71">
        <v>3.85801733099186</v>
      </c>
      <c r="O7" s="54"/>
      <c r="P7" s="59"/>
    </row>
    <row r="8" spans="2:16" x14ac:dyDescent="0.2">
      <c r="K8" s="74" t="s">
        <v>71</v>
      </c>
      <c r="L8" s="71">
        <v>8.9458130897222201</v>
      </c>
      <c r="M8" s="71">
        <v>10.0688236329595</v>
      </c>
      <c r="N8" s="71">
        <v>8.3047237660091895</v>
      </c>
      <c r="O8" s="54"/>
      <c r="P8" s="59"/>
    </row>
    <row r="9" spans="2:16" x14ac:dyDescent="0.2">
      <c r="K9" s="74" t="s">
        <v>72</v>
      </c>
      <c r="L9" s="71">
        <v>19.012086738055601</v>
      </c>
      <c r="M9" s="71">
        <v>18.682682982036098</v>
      </c>
      <c r="N9" s="71">
        <v>18.374805884340301</v>
      </c>
      <c r="O9" s="54"/>
      <c r="P9" s="59"/>
    </row>
    <row r="10" spans="2:16" x14ac:dyDescent="0.2">
      <c r="K10" s="74" t="s">
        <v>73</v>
      </c>
      <c r="L10" s="71">
        <v>34.846194039166697</v>
      </c>
      <c r="M10" s="71">
        <v>26.602194668352499</v>
      </c>
      <c r="N10" s="71">
        <v>27.9485126263131</v>
      </c>
      <c r="O10" s="54"/>
      <c r="P10" s="59"/>
    </row>
    <row r="11" spans="2:16" x14ac:dyDescent="0.2">
      <c r="K11" s="74" t="s">
        <v>74</v>
      </c>
      <c r="L11" s="71">
        <v>17.207661308055599</v>
      </c>
      <c r="M11" s="71">
        <v>19.8034347274513</v>
      </c>
      <c r="N11" s="71">
        <v>20.7761788984863</v>
      </c>
      <c r="O11" s="54"/>
      <c r="P11" s="59"/>
    </row>
    <row r="12" spans="2:16" x14ac:dyDescent="0.2">
      <c r="K12" s="74" t="s">
        <v>75</v>
      </c>
      <c r="L12" s="71">
        <v>7.0369945980555597</v>
      </c>
      <c r="M12" s="71">
        <v>8.9177282967121005</v>
      </c>
      <c r="N12" s="71">
        <v>9.4363600510182</v>
      </c>
      <c r="O12" s="54"/>
      <c r="P12" s="59"/>
    </row>
    <row r="13" spans="2:16" x14ac:dyDescent="0.2">
      <c r="K13" s="74" t="s">
        <v>76</v>
      </c>
      <c r="L13" s="71">
        <v>3.606776215</v>
      </c>
      <c r="M13" s="71">
        <v>4.5720559437145996</v>
      </c>
      <c r="N13" s="71">
        <v>4.6686931287801103</v>
      </c>
    </row>
    <row r="14" spans="2:16" x14ac:dyDescent="0.2">
      <c r="K14" s="74" t="s">
        <v>77</v>
      </c>
      <c r="L14" s="120">
        <v>1.6234986655555499</v>
      </c>
      <c r="M14" s="120">
        <v>2.2343661983899099</v>
      </c>
      <c r="N14" s="120">
        <v>2.1851382021829</v>
      </c>
    </row>
    <row r="15" spans="2:16" x14ac:dyDescent="0.2">
      <c r="K15" s="74" t="s">
        <v>78</v>
      </c>
      <c r="L15" s="120">
        <v>0.89424614944444503</v>
      </c>
      <c r="M15" s="120">
        <v>0.93690248789029296</v>
      </c>
      <c r="N15" s="120">
        <v>0.94884496314629996</v>
      </c>
    </row>
    <row r="16" spans="2:16" x14ac:dyDescent="0.2">
      <c r="K16" s="74" t="s">
        <v>66</v>
      </c>
      <c r="L16" s="120">
        <v>0.76840754305555603</v>
      </c>
      <c r="M16" s="120">
        <v>0.85993276087910397</v>
      </c>
      <c r="N16" s="120">
        <v>0.99544684005969897</v>
      </c>
    </row>
    <row r="17" spans="12:14" x14ac:dyDescent="0.2">
      <c r="L17" s="115">
        <f>SUM(L4:L16)</f>
        <v>99.99999999944454</v>
      </c>
      <c r="M17" s="115">
        <f>SUM(M4:M16)</f>
        <v>100.00000000000004</v>
      </c>
      <c r="N17" s="115">
        <f>SUM(N4:N16)</f>
        <v>100</v>
      </c>
    </row>
  </sheetData>
  <mergeCells count="1">
    <mergeCell ref="B2:I2"/>
  </mergeCells>
  <pageMargins left="0.75" right="0.75" top="1" bottom="1" header="0.5" footer="0.5"/>
  <pageSetup paperSize="9" scale="94" orientation="portrait" r:id="rId1"/>
  <headerFooter alignWithMargins="0">
    <oddHeader>&amp;R&amp;"Arial"&amp;10&amp;K000000 ECB-RESTRICTED&amp;1#_x000D_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"/>
  <dimension ref="B1:T7"/>
  <sheetViews>
    <sheetView showGridLines="0" zoomScaleNormal="100" workbookViewId="0">
      <selection activeCell="K26" sqref="K26"/>
    </sheetView>
  </sheetViews>
  <sheetFormatPr defaultColWidth="8.83203125" defaultRowHeight="12.75" x14ac:dyDescent="0.2"/>
  <cols>
    <col min="1" max="1" width="8.83203125" style="43"/>
    <col min="2" max="11" width="8.83203125" style="43" customWidth="1"/>
    <col min="12" max="13" width="8.83203125" style="43"/>
    <col min="14" max="14" width="9.83203125" style="43" bestFit="1" customWidth="1"/>
    <col min="15" max="15" width="8.83203125" style="52" customWidth="1"/>
    <col min="16" max="16" width="9.33203125" style="43" bestFit="1" customWidth="1"/>
    <col min="17" max="19" width="8.83203125" style="43"/>
    <col min="20" max="20" width="15.1640625" style="43" customWidth="1"/>
    <col min="21" max="16384" width="8.83203125" style="43"/>
  </cols>
  <sheetData>
    <row r="1" spans="2:20" ht="13.35" customHeight="1" x14ac:dyDescent="0.2">
      <c r="B1" s="13" t="s">
        <v>7</v>
      </c>
      <c r="J1" s="100" t="s">
        <v>49</v>
      </c>
      <c r="K1" s="39"/>
      <c r="N1" s="158"/>
      <c r="O1" s="158"/>
      <c r="P1" s="158"/>
    </row>
    <row r="2" spans="2:20" ht="13.35" customHeight="1" x14ac:dyDescent="0.2">
      <c r="B2" s="176" t="s">
        <v>25</v>
      </c>
      <c r="C2" s="176"/>
      <c r="D2" s="176"/>
      <c r="E2" s="176"/>
      <c r="F2" s="176"/>
      <c r="G2" s="176"/>
      <c r="H2" s="176"/>
      <c r="I2" s="176"/>
      <c r="J2" s="100" t="s">
        <v>50</v>
      </c>
      <c r="K2" s="45"/>
    </row>
    <row r="3" spans="2:20" ht="15.75" thickBot="1" x14ac:dyDescent="0.3">
      <c r="J3" s="77"/>
      <c r="K3" s="105" t="s">
        <v>97</v>
      </c>
      <c r="L3" s="105" t="s">
        <v>98</v>
      </c>
      <c r="M3" s="105" t="s">
        <v>99</v>
      </c>
      <c r="N3" s="105">
        <v>2027</v>
      </c>
      <c r="O3" s="105">
        <v>2028</v>
      </c>
      <c r="P3" s="105" t="s">
        <v>101</v>
      </c>
    </row>
    <row r="4" spans="2:20" ht="15.75" thickBot="1" x14ac:dyDescent="0.3">
      <c r="J4" s="75" t="s">
        <v>62</v>
      </c>
      <c r="K4" s="162">
        <v>0.7</v>
      </c>
      <c r="L4" s="162">
        <v>1.3</v>
      </c>
      <c r="M4" s="162">
        <v>1.4</v>
      </c>
      <c r="N4" s="162" t="e">
        <v>#N/A</v>
      </c>
      <c r="O4" s="162" t="e">
        <v>#N/A</v>
      </c>
      <c r="P4" s="162">
        <v>1.3</v>
      </c>
      <c r="T4" s="52"/>
    </row>
    <row r="5" spans="2:20" ht="14.45" customHeight="1" thickBot="1" x14ac:dyDescent="0.3">
      <c r="J5" s="75" t="s">
        <v>63</v>
      </c>
      <c r="K5" s="162">
        <v>0.7</v>
      </c>
      <c r="L5" s="162">
        <v>1.2</v>
      </c>
      <c r="M5" s="162">
        <v>1.4</v>
      </c>
      <c r="N5" s="162" t="e">
        <v>#N/A</v>
      </c>
      <c r="O5" s="162" t="e">
        <v>#N/A</v>
      </c>
      <c r="P5" s="162">
        <v>1.3</v>
      </c>
    </row>
    <row r="6" spans="2:20" x14ac:dyDescent="0.2">
      <c r="J6" s="76"/>
    </row>
    <row r="7" spans="2:20" x14ac:dyDescent="0.2">
      <c r="K7" s="52"/>
      <c r="L7" s="52"/>
      <c r="M7" s="52"/>
      <c r="N7" s="52"/>
      <c r="P7" s="52"/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headerFooter>
    <oddHeader>&amp;R&amp;"Arial"&amp;10&amp;K000000 ECB-RESTRICTED&amp;1#_x000D_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BFC5F-85C1-45DF-9E1D-B3B9F148E517}">
  <sheetPr>
    <tabColor rgb="FFFFC000"/>
  </sheetPr>
  <dimension ref="A1:P22"/>
  <sheetViews>
    <sheetView showGridLines="0" zoomScaleNormal="100" workbookViewId="0">
      <selection activeCell="P29" sqref="P29"/>
    </sheetView>
  </sheetViews>
  <sheetFormatPr defaultColWidth="8.83203125" defaultRowHeight="15" x14ac:dyDescent="0.25"/>
  <cols>
    <col min="1" max="1" width="23.6640625" style="139" customWidth="1"/>
    <col min="2" max="6" width="10.1640625" style="139" customWidth="1"/>
    <col min="7" max="16384" width="8.83203125" style="139"/>
  </cols>
  <sheetData>
    <row r="1" spans="1:16" x14ac:dyDescent="0.25">
      <c r="A1" s="137"/>
      <c r="B1" s="138"/>
      <c r="C1" s="138"/>
      <c r="D1" s="138"/>
      <c r="E1" s="138"/>
      <c r="F1" s="138"/>
      <c r="G1" s="137"/>
    </row>
    <row r="2" spans="1:16" x14ac:dyDescent="0.25">
      <c r="A2" s="167"/>
      <c r="B2" s="140" t="s">
        <v>58</v>
      </c>
      <c r="C2" s="140" t="s">
        <v>62</v>
      </c>
      <c r="D2" s="140" t="s">
        <v>63</v>
      </c>
      <c r="E2" s="140" t="s">
        <v>64</v>
      </c>
      <c r="F2" s="140" t="s">
        <v>95</v>
      </c>
      <c r="G2" s="137"/>
      <c r="I2" s="141" t="s">
        <v>2</v>
      </c>
      <c r="J2" s="1"/>
      <c r="K2" s="1"/>
      <c r="L2" s="1"/>
      <c r="M2" s="1"/>
      <c r="N2" s="1"/>
      <c r="O2" s="97"/>
      <c r="P2" s="97"/>
    </row>
    <row r="3" spans="1:16" x14ac:dyDescent="0.25">
      <c r="A3" s="170" t="s">
        <v>93</v>
      </c>
      <c r="B3" s="159"/>
      <c r="C3" s="159">
        <v>0.19835516537966319</v>
      </c>
      <c r="D3" s="159">
        <v>0.23960903807347658</v>
      </c>
      <c r="E3" s="159">
        <v>0.3190723526754165</v>
      </c>
      <c r="F3" s="159">
        <v>0.34638225687244878</v>
      </c>
      <c r="G3" s="137"/>
      <c r="H3" s="143"/>
      <c r="I3" s="177" t="s">
        <v>30</v>
      </c>
      <c r="J3" s="177"/>
      <c r="K3" s="177"/>
      <c r="L3" s="177"/>
      <c r="M3" s="177"/>
      <c r="N3" s="177"/>
      <c r="O3" s="177"/>
      <c r="P3" s="177"/>
    </row>
    <row r="4" spans="1:16" x14ac:dyDescent="0.25">
      <c r="A4" s="168" t="s">
        <v>65</v>
      </c>
      <c r="B4" s="142">
        <v>0.23161166001140696</v>
      </c>
      <c r="C4" s="142">
        <v>0.34499137993160023</v>
      </c>
      <c r="D4" s="142">
        <v>0.3298838009876926</v>
      </c>
      <c r="E4" s="142">
        <v>0.35914872322598168</v>
      </c>
      <c r="F4" s="142"/>
      <c r="G4" s="144" t="s">
        <v>29</v>
      </c>
    </row>
    <row r="5" spans="1:16" x14ac:dyDescent="0.25">
      <c r="A5" s="167"/>
      <c r="B5" s="164"/>
      <c r="C5" s="164"/>
      <c r="D5" s="164"/>
      <c r="E5" s="164"/>
      <c r="F5" s="164"/>
      <c r="G5" s="137"/>
    </row>
    <row r="6" spans="1:16" x14ac:dyDescent="0.25">
      <c r="A6" s="171" t="s">
        <v>94</v>
      </c>
      <c r="B6" s="145">
        <v>0.33316790082853498</v>
      </c>
      <c r="C6" s="145">
        <v>0.22128558015146499</v>
      </c>
      <c r="D6" s="145">
        <v>0.24213825342977999</v>
      </c>
      <c r="E6" s="145">
        <v>0.31692828078337998</v>
      </c>
      <c r="F6" s="145">
        <v>0.359752468770003</v>
      </c>
      <c r="G6" s="137"/>
    </row>
    <row r="7" spans="1:16" x14ac:dyDescent="0.25">
      <c r="A7" s="167"/>
      <c r="B7" s="165"/>
      <c r="C7" s="165"/>
      <c r="D7" s="165"/>
      <c r="E7" s="165"/>
      <c r="F7" s="165"/>
      <c r="G7" s="137"/>
      <c r="H7" s="143"/>
      <c r="I7" s="143"/>
      <c r="J7" s="143"/>
      <c r="K7" s="143"/>
      <c r="L7" s="143"/>
    </row>
    <row r="8" spans="1:16" x14ac:dyDescent="0.25">
      <c r="A8" s="167" t="s">
        <v>34</v>
      </c>
      <c r="B8" s="166"/>
      <c r="C8" s="166">
        <v>0.13506122888083721</v>
      </c>
      <c r="D8" s="166">
        <v>9.5748100860772803E-2</v>
      </c>
      <c r="E8" s="166">
        <v>7.9531752822443028E-2</v>
      </c>
      <c r="F8" s="166">
        <v>8.7309291690944327E-2</v>
      </c>
      <c r="G8" s="137"/>
      <c r="H8" s="143"/>
      <c r="I8" s="143"/>
      <c r="J8" s="143"/>
      <c r="K8" s="143"/>
      <c r="L8" s="143"/>
    </row>
    <row r="9" spans="1:16" x14ac:dyDescent="0.25">
      <c r="A9" s="169" t="s">
        <v>32</v>
      </c>
      <c r="B9" s="166">
        <f>B13</f>
        <v>0.19092663423250222</v>
      </c>
      <c r="C9" s="166">
        <v>6.3293936498825976E-2</v>
      </c>
      <c r="D9" s="166">
        <v>0.14386093721270377</v>
      </c>
      <c r="E9" s="166">
        <v>0.23954059985297349</v>
      </c>
      <c r="F9" s="166">
        <v>0.25907296518150447</v>
      </c>
      <c r="G9" s="137"/>
    </row>
    <row r="10" spans="1:16" x14ac:dyDescent="0.25">
      <c r="A10" s="169" t="s">
        <v>33</v>
      </c>
      <c r="B10" s="166"/>
      <c r="C10" s="166">
        <v>0.3334163942605004</v>
      </c>
      <c r="D10" s="166">
        <v>0.3353571389342494</v>
      </c>
      <c r="E10" s="166">
        <v>0.39860410549785952</v>
      </c>
      <c r="F10" s="166">
        <v>0.43369154856339309</v>
      </c>
      <c r="G10" s="137"/>
    </row>
    <row r="11" spans="1:16" x14ac:dyDescent="0.25">
      <c r="A11" s="169" t="s">
        <v>31</v>
      </c>
      <c r="B11" s="166"/>
      <c r="C11" s="166">
        <v>0.27012245776167443</v>
      </c>
      <c r="D11" s="166">
        <v>0.19149620172154561</v>
      </c>
      <c r="E11" s="166">
        <v>0.15906350564488606</v>
      </c>
      <c r="F11" s="166">
        <v>0.17461858338188865</v>
      </c>
      <c r="G11" s="137"/>
    </row>
    <row r="12" spans="1:16" x14ac:dyDescent="0.25">
      <c r="A12" s="169"/>
      <c r="B12" s="137"/>
      <c r="C12" s="137"/>
      <c r="D12" s="137"/>
      <c r="E12" s="137"/>
      <c r="F12" s="137"/>
      <c r="G12" s="137"/>
    </row>
    <row r="13" spans="1:16" x14ac:dyDescent="0.25">
      <c r="A13" s="169" t="s">
        <v>96</v>
      </c>
      <c r="B13" s="173">
        <v>0.19092663423250222</v>
      </c>
      <c r="C13" s="137"/>
      <c r="D13" s="137"/>
      <c r="E13" s="137"/>
      <c r="F13" s="137"/>
      <c r="G13" s="137"/>
    </row>
    <row r="14" spans="1:16" x14ac:dyDescent="0.25">
      <c r="A14" s="169"/>
      <c r="B14" s="146"/>
      <c r="C14" s="146"/>
      <c r="D14" s="146"/>
      <c r="E14" s="146"/>
      <c r="F14" s="146"/>
      <c r="G14" s="137"/>
      <c r="H14" s="143"/>
      <c r="I14" s="143"/>
      <c r="J14" s="143"/>
      <c r="K14" s="143"/>
      <c r="L14" s="143"/>
    </row>
    <row r="15" spans="1:16" x14ac:dyDescent="0.25">
      <c r="A15" s="169" t="s">
        <v>32</v>
      </c>
      <c r="B15" s="146"/>
      <c r="C15" s="173">
        <f>C9</f>
        <v>6.3293936498825976E-2</v>
      </c>
      <c r="D15" s="173">
        <f t="shared" ref="D15:F15" si="0">D9</f>
        <v>0.14386093721270377</v>
      </c>
      <c r="E15" s="173">
        <f t="shared" si="0"/>
        <v>0.23954059985297349</v>
      </c>
      <c r="F15" s="173">
        <f t="shared" si="0"/>
        <v>0.25907296518150447</v>
      </c>
      <c r="G15" s="137"/>
      <c r="H15" s="143"/>
      <c r="I15" s="143"/>
      <c r="J15" s="143"/>
      <c r="K15" s="143"/>
      <c r="L15" s="143"/>
    </row>
    <row r="16" spans="1:16" x14ac:dyDescent="0.25">
      <c r="A16" s="169" t="s">
        <v>33</v>
      </c>
      <c r="B16" s="146"/>
      <c r="C16" s="173">
        <f>C9+C11</f>
        <v>0.3334163942605004</v>
      </c>
      <c r="D16" s="173">
        <f>D9+D11</f>
        <v>0.33535713893424934</v>
      </c>
      <c r="E16" s="173">
        <f>E9+E11</f>
        <v>0.39860410549785952</v>
      </c>
      <c r="F16" s="173">
        <f>F9+F11</f>
        <v>0.43369154856339309</v>
      </c>
      <c r="H16" s="143"/>
      <c r="I16" s="143"/>
      <c r="J16" s="143"/>
      <c r="K16" s="143"/>
      <c r="L16" s="143"/>
    </row>
    <row r="17" spans="2:6" x14ac:dyDescent="0.25">
      <c r="B17" s="146"/>
      <c r="C17" s="146"/>
      <c r="D17" s="146"/>
      <c r="E17" s="146"/>
      <c r="F17" s="146"/>
    </row>
    <row r="18" spans="2:6" x14ac:dyDescent="0.25">
      <c r="B18" s="146"/>
      <c r="C18" s="146"/>
      <c r="D18" s="146"/>
      <c r="E18" s="146"/>
      <c r="F18" s="146"/>
    </row>
    <row r="19" spans="2:6" x14ac:dyDescent="0.25">
      <c r="B19" s="146"/>
      <c r="C19" s="146"/>
      <c r="D19" s="146"/>
      <c r="E19" s="146"/>
      <c r="F19" s="146"/>
    </row>
    <row r="20" spans="2:6" x14ac:dyDescent="0.25">
      <c r="B20" s="146"/>
      <c r="C20" s="146"/>
      <c r="D20" s="146"/>
      <c r="E20" s="146"/>
      <c r="F20" s="146"/>
    </row>
    <row r="21" spans="2:6" x14ac:dyDescent="0.25">
      <c r="B21" s="146"/>
      <c r="C21" s="146"/>
      <c r="D21" s="146"/>
      <c r="E21" s="146"/>
      <c r="F21" s="146"/>
    </row>
    <row r="22" spans="2:6" x14ac:dyDescent="0.25">
      <c r="B22" s="146"/>
      <c r="C22" s="146"/>
      <c r="D22" s="146"/>
      <c r="E22" s="146"/>
      <c r="F22" s="146"/>
    </row>
  </sheetData>
  <mergeCells count="1">
    <mergeCell ref="I3:P3"/>
  </mergeCells>
  <pageMargins left="0.7" right="0.7" top="0.75" bottom="0.75" header="0.3" footer="0.3"/>
  <headerFooter>
    <oddHeader>&amp;R&amp;"Arial"&amp;10&amp;K000000 ECB-RESTRICTED&amp;1#_x000D_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D3A02-1CF6-46CA-9028-EE4DA6F20939}">
  <sheetPr>
    <tabColor rgb="FFFFB400"/>
  </sheetPr>
  <dimension ref="A1:V156"/>
  <sheetViews>
    <sheetView showGridLines="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Z22" sqref="Z22"/>
    </sheetView>
  </sheetViews>
  <sheetFormatPr defaultColWidth="9.33203125" defaultRowHeight="15" x14ac:dyDescent="0.25"/>
  <cols>
    <col min="1" max="1" width="18.1640625" style="139" customWidth="1"/>
    <col min="2" max="16384" width="9.33203125" style="139"/>
  </cols>
  <sheetData>
    <row r="1" spans="1:22" x14ac:dyDescent="0.25">
      <c r="A1" s="147"/>
      <c r="B1" s="147">
        <v>2022</v>
      </c>
      <c r="C1" s="147">
        <v>2023</v>
      </c>
      <c r="D1" s="147">
        <v>2024</v>
      </c>
      <c r="E1" s="147">
        <v>2025</v>
      </c>
      <c r="F1" s="147">
        <v>2026</v>
      </c>
      <c r="G1" s="147">
        <v>2027</v>
      </c>
      <c r="H1" s="147">
        <v>2028</v>
      </c>
      <c r="I1" s="147">
        <v>2029</v>
      </c>
      <c r="J1" s="141" t="s">
        <v>9</v>
      </c>
      <c r="K1" s="1"/>
      <c r="L1" s="1"/>
      <c r="M1" s="1"/>
    </row>
    <row r="2" spans="1:22" x14ac:dyDescent="0.25">
      <c r="A2" s="148" t="s">
        <v>93</v>
      </c>
      <c r="B2" s="149">
        <v>100</v>
      </c>
      <c r="C2" s="150">
        <v>100.50606433590823</v>
      </c>
      <c r="D2" s="150">
        <v>101.23671228918474</v>
      </c>
      <c r="E2" s="150">
        <v>102.46955201725078</v>
      </c>
      <c r="F2" s="150">
        <v>103.9030256767156</v>
      </c>
      <c r="G2" s="151">
        <v>105.3133765123963</v>
      </c>
      <c r="H2" s="151">
        <v>106.69910893312465</v>
      </c>
      <c r="I2" s="149">
        <v>108.05873711546454</v>
      </c>
      <c r="J2" s="177" t="s">
        <v>54</v>
      </c>
      <c r="K2" s="177"/>
      <c r="L2" s="177"/>
      <c r="M2" s="177"/>
      <c r="N2" s="152"/>
      <c r="O2" s="152"/>
      <c r="P2" s="152"/>
      <c r="Q2" s="152"/>
      <c r="R2" s="152"/>
      <c r="S2" s="152"/>
      <c r="T2" s="152"/>
      <c r="U2" s="152"/>
    </row>
    <row r="3" spans="1:22" x14ac:dyDescent="0.25">
      <c r="A3" s="153" t="s">
        <v>94</v>
      </c>
      <c r="B3" s="149">
        <v>100.00000000000003</v>
      </c>
      <c r="C3" s="149">
        <v>100.49583403385866</v>
      </c>
      <c r="D3" s="149">
        <v>101.33856466556493</v>
      </c>
      <c r="E3" s="149">
        <v>102.61372215195465</v>
      </c>
      <c r="F3" s="149">
        <v>104.13511600650354</v>
      </c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</row>
    <row r="4" spans="1:22" x14ac:dyDescent="0.25">
      <c r="A4" s="148" t="s">
        <v>65</v>
      </c>
      <c r="B4" s="149">
        <v>100</v>
      </c>
      <c r="C4" s="150">
        <v>100.56350104559361</v>
      </c>
      <c r="D4" s="150">
        <v>101.27936126894443</v>
      </c>
      <c r="E4" s="150">
        <v>102.62261785919787</v>
      </c>
      <c r="F4" s="150">
        <v>104.03980596392594</v>
      </c>
      <c r="G4" s="151">
        <v>105.44740410630335</v>
      </c>
      <c r="H4" s="151">
        <v>106.84449079136482</v>
      </c>
      <c r="I4" s="149">
        <v>108.2301406372176</v>
      </c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</row>
    <row r="5" spans="1:22" x14ac:dyDescent="0.25">
      <c r="A5" s="148" t="s">
        <v>52</v>
      </c>
      <c r="B5" s="149">
        <v>100</v>
      </c>
      <c r="C5" s="150">
        <v>102.64831704699074</v>
      </c>
      <c r="D5" s="151">
        <v>104.4236495322135</v>
      </c>
      <c r="E5" s="151">
        <v>106.10394012668465</v>
      </c>
      <c r="F5" s="149">
        <v>107.68349824708736</v>
      </c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</row>
    <row r="6" spans="1:22" x14ac:dyDescent="0.25">
      <c r="A6" s="153"/>
      <c r="B6" s="149"/>
      <c r="C6" s="149"/>
      <c r="D6" s="149"/>
      <c r="E6" s="151"/>
      <c r="F6" s="151"/>
      <c r="K6" s="152"/>
      <c r="L6" s="152"/>
      <c r="M6" s="152"/>
      <c r="N6" s="152"/>
      <c r="O6" s="141" t="s">
        <v>9</v>
      </c>
      <c r="P6" s="1"/>
      <c r="Q6" s="1"/>
      <c r="R6" s="1"/>
      <c r="S6" s="1"/>
      <c r="T6" s="1"/>
      <c r="U6" s="97"/>
      <c r="V6" s="97"/>
    </row>
    <row r="7" spans="1:22" ht="14.45" customHeight="1" x14ac:dyDescent="0.25">
      <c r="B7" s="149"/>
      <c r="C7" s="149"/>
      <c r="D7" s="149"/>
      <c r="E7" s="149"/>
      <c r="F7" s="149"/>
      <c r="N7" s="152"/>
      <c r="O7" s="177" t="s">
        <v>53</v>
      </c>
      <c r="P7" s="177"/>
      <c r="Q7" s="177"/>
      <c r="R7" s="177"/>
      <c r="S7" s="177"/>
      <c r="T7" s="177"/>
      <c r="U7" s="177"/>
      <c r="V7" s="177"/>
    </row>
    <row r="8" spans="1:22" ht="14.45" customHeight="1" x14ac:dyDescent="0.25">
      <c r="B8" s="149"/>
      <c r="C8" s="149"/>
      <c r="D8" s="149"/>
      <c r="E8" s="149"/>
      <c r="F8" s="149"/>
      <c r="N8" s="152"/>
      <c r="O8" s="152"/>
      <c r="P8" s="152"/>
      <c r="Q8" s="152"/>
      <c r="R8" s="152"/>
      <c r="S8" s="152"/>
      <c r="T8" s="152"/>
      <c r="U8" s="152"/>
    </row>
    <row r="9" spans="1:22" x14ac:dyDescent="0.25">
      <c r="B9" s="149"/>
      <c r="C9" s="149"/>
      <c r="D9" s="149"/>
      <c r="E9" s="149"/>
      <c r="F9" s="149"/>
      <c r="N9" s="152"/>
      <c r="O9" s="152"/>
      <c r="P9" s="152"/>
      <c r="Q9" s="152"/>
      <c r="R9" s="152"/>
      <c r="S9" s="152"/>
      <c r="T9" s="152"/>
      <c r="U9" s="152"/>
    </row>
    <row r="10" spans="1:22" x14ac:dyDescent="0.25">
      <c r="B10" s="149"/>
      <c r="C10" s="149"/>
      <c r="D10" s="149"/>
      <c r="E10" s="149"/>
      <c r="F10" s="149"/>
      <c r="N10" s="152"/>
      <c r="O10" s="152"/>
      <c r="P10" s="152"/>
      <c r="Q10" s="152"/>
      <c r="R10" s="152"/>
      <c r="S10" s="152"/>
      <c r="T10" s="152"/>
      <c r="U10" s="152"/>
    </row>
    <row r="11" spans="1:22" x14ac:dyDescent="0.25">
      <c r="B11" s="149"/>
      <c r="C11" s="149"/>
      <c r="D11" s="149"/>
      <c r="E11" s="149"/>
      <c r="F11" s="149"/>
      <c r="N11" s="152"/>
      <c r="O11" s="152"/>
      <c r="P11" s="152"/>
      <c r="Q11" s="152"/>
      <c r="R11" s="152"/>
      <c r="S11" s="152"/>
      <c r="T11" s="152"/>
      <c r="U11" s="152"/>
    </row>
    <row r="12" spans="1:22" x14ac:dyDescent="0.25">
      <c r="B12" s="149"/>
      <c r="C12" s="149"/>
      <c r="D12" s="149"/>
      <c r="E12" s="149"/>
      <c r="F12" s="149"/>
      <c r="N12" s="152"/>
      <c r="O12" s="152"/>
      <c r="P12" s="152"/>
      <c r="Q12" s="152"/>
      <c r="R12" s="152"/>
      <c r="S12" s="152"/>
      <c r="T12" s="152"/>
      <c r="U12" s="152"/>
    </row>
    <row r="13" spans="1:22" x14ac:dyDescent="0.25">
      <c r="B13" s="149"/>
      <c r="C13" s="149"/>
      <c r="D13" s="149"/>
      <c r="E13" s="149"/>
      <c r="F13" s="149"/>
      <c r="N13" s="152"/>
      <c r="O13" s="152"/>
      <c r="P13" s="152"/>
      <c r="Q13" s="152"/>
      <c r="R13" s="152"/>
      <c r="S13" s="152"/>
      <c r="T13" s="152"/>
      <c r="U13" s="152"/>
    </row>
    <row r="14" spans="1:22" x14ac:dyDescent="0.25">
      <c r="B14" s="149"/>
      <c r="C14" s="149"/>
      <c r="D14" s="149"/>
      <c r="E14" s="149"/>
      <c r="F14" s="149"/>
      <c r="N14" s="152"/>
      <c r="O14" s="152"/>
      <c r="P14" s="152"/>
      <c r="Q14" s="152"/>
      <c r="R14" s="152"/>
      <c r="S14" s="152"/>
      <c r="T14" s="152"/>
      <c r="U14" s="152"/>
    </row>
    <row r="15" spans="1:22" x14ac:dyDescent="0.25">
      <c r="B15" s="149"/>
      <c r="C15" s="149"/>
      <c r="D15" s="149"/>
      <c r="E15" s="149"/>
      <c r="F15" s="149"/>
      <c r="N15" s="152"/>
      <c r="O15" s="152"/>
      <c r="P15" s="152"/>
      <c r="Q15" s="152"/>
      <c r="R15" s="152"/>
      <c r="S15" s="152"/>
      <c r="T15" s="152"/>
      <c r="U15" s="152"/>
    </row>
    <row r="16" spans="1:22" x14ac:dyDescent="0.25">
      <c r="B16" s="149"/>
      <c r="C16" s="149"/>
      <c r="D16" s="149"/>
      <c r="E16" s="149"/>
      <c r="F16" s="149"/>
      <c r="N16" s="152"/>
      <c r="O16" s="152"/>
      <c r="P16" s="152"/>
      <c r="Q16" s="152"/>
      <c r="R16" s="152"/>
      <c r="S16" s="152"/>
      <c r="T16" s="152"/>
      <c r="U16" s="152"/>
    </row>
    <row r="17" spans="2:21" x14ac:dyDescent="0.25">
      <c r="B17" s="149"/>
      <c r="C17" s="149"/>
      <c r="D17" s="149"/>
      <c r="E17" s="149"/>
      <c r="F17" s="149"/>
      <c r="N17" s="152"/>
      <c r="O17" s="152"/>
      <c r="P17" s="152"/>
      <c r="Q17" s="152"/>
      <c r="R17" s="152"/>
      <c r="S17" s="152"/>
      <c r="T17" s="152"/>
      <c r="U17" s="152"/>
    </row>
    <row r="18" spans="2:21" x14ac:dyDescent="0.25">
      <c r="B18" s="149"/>
      <c r="C18" s="149"/>
      <c r="D18" s="149"/>
      <c r="E18" s="149"/>
      <c r="F18" s="149"/>
      <c r="N18" s="152"/>
      <c r="O18" s="152"/>
      <c r="P18" s="152"/>
      <c r="Q18" s="152"/>
      <c r="R18" s="152"/>
      <c r="S18" s="152"/>
      <c r="T18" s="152"/>
      <c r="U18" s="152"/>
    </row>
    <row r="19" spans="2:21" x14ac:dyDescent="0.25">
      <c r="B19" s="149"/>
      <c r="C19" s="149"/>
      <c r="D19" s="149"/>
      <c r="E19" s="149"/>
      <c r="F19" s="149"/>
      <c r="N19" s="152"/>
      <c r="O19" s="152"/>
      <c r="P19" s="152"/>
      <c r="Q19" s="152"/>
      <c r="R19" s="152"/>
      <c r="S19" s="152"/>
      <c r="T19" s="152"/>
      <c r="U19" s="152"/>
    </row>
    <row r="20" spans="2:21" x14ac:dyDescent="0.25">
      <c r="B20" s="149"/>
      <c r="C20" s="149"/>
      <c r="D20" s="149"/>
      <c r="E20" s="149"/>
      <c r="F20" s="149"/>
      <c r="N20" s="152"/>
      <c r="O20" s="152"/>
      <c r="P20" s="152"/>
      <c r="Q20" s="152"/>
      <c r="R20" s="152"/>
      <c r="S20" s="152"/>
      <c r="T20" s="152"/>
      <c r="U20" s="152"/>
    </row>
    <row r="21" spans="2:21" x14ac:dyDescent="0.25">
      <c r="B21" s="149"/>
      <c r="C21" s="149"/>
      <c r="D21" s="149"/>
      <c r="E21" s="149"/>
      <c r="F21" s="149"/>
      <c r="N21" s="152"/>
      <c r="O21" s="152"/>
      <c r="P21" s="152"/>
      <c r="Q21" s="152"/>
      <c r="R21" s="152"/>
      <c r="S21" s="152"/>
      <c r="T21" s="152"/>
      <c r="U21" s="152"/>
    </row>
    <row r="22" spans="2:21" x14ac:dyDescent="0.25">
      <c r="B22" s="149"/>
      <c r="C22" s="149"/>
      <c r="D22" s="149"/>
      <c r="E22" s="149"/>
      <c r="F22" s="149"/>
      <c r="N22" s="152"/>
      <c r="O22" s="152"/>
      <c r="P22" s="152"/>
      <c r="Q22" s="152"/>
      <c r="R22" s="152"/>
      <c r="S22" s="152"/>
      <c r="T22" s="152"/>
      <c r="U22" s="152"/>
    </row>
    <row r="23" spans="2:21" x14ac:dyDescent="0.25">
      <c r="B23" s="149"/>
      <c r="C23" s="149"/>
      <c r="D23" s="149"/>
      <c r="E23" s="149"/>
      <c r="F23" s="149"/>
      <c r="N23" s="152"/>
      <c r="O23" s="152"/>
      <c r="P23" s="152"/>
      <c r="Q23" s="152"/>
      <c r="R23" s="152"/>
      <c r="S23" s="152"/>
      <c r="T23" s="152"/>
      <c r="U23" s="152"/>
    </row>
    <row r="24" spans="2:21" x14ac:dyDescent="0.25">
      <c r="B24" s="149"/>
      <c r="C24" s="149"/>
      <c r="D24" s="149"/>
      <c r="E24" s="149"/>
      <c r="F24" s="149"/>
      <c r="N24" s="152"/>
      <c r="O24" s="152"/>
      <c r="P24" s="152"/>
      <c r="Q24" s="152"/>
      <c r="R24" s="152"/>
      <c r="S24" s="152"/>
      <c r="T24" s="152"/>
      <c r="U24" s="152"/>
    </row>
    <row r="25" spans="2:21" x14ac:dyDescent="0.25">
      <c r="B25" s="149"/>
      <c r="C25" s="149"/>
      <c r="D25" s="149"/>
      <c r="E25" s="149"/>
      <c r="F25" s="149"/>
      <c r="N25" s="152"/>
      <c r="O25" s="152"/>
      <c r="P25" s="152"/>
      <c r="Q25" s="152"/>
      <c r="R25" s="152"/>
      <c r="S25" s="152"/>
      <c r="T25" s="152"/>
      <c r="U25" s="152"/>
    </row>
    <row r="26" spans="2:21" x14ac:dyDescent="0.25">
      <c r="B26" s="149"/>
      <c r="C26" s="149"/>
      <c r="D26" s="149"/>
      <c r="E26" s="149"/>
      <c r="F26" s="149"/>
      <c r="N26" s="152"/>
      <c r="O26" s="152"/>
      <c r="P26" s="152"/>
      <c r="Q26" s="152"/>
      <c r="R26" s="152"/>
      <c r="S26" s="152"/>
      <c r="T26" s="152"/>
      <c r="U26" s="152"/>
    </row>
    <row r="27" spans="2:21" x14ac:dyDescent="0.25">
      <c r="B27" s="149"/>
      <c r="C27" s="149"/>
      <c r="D27" s="149"/>
      <c r="E27" s="149"/>
      <c r="F27" s="149"/>
      <c r="N27" s="152"/>
      <c r="O27" s="152"/>
      <c r="P27" s="152"/>
      <c r="Q27" s="152"/>
      <c r="R27" s="152"/>
      <c r="S27" s="152"/>
      <c r="T27" s="152"/>
      <c r="U27" s="152"/>
    </row>
    <row r="28" spans="2:21" x14ac:dyDescent="0.25">
      <c r="B28" s="149"/>
      <c r="C28" s="149"/>
      <c r="D28" s="149"/>
      <c r="E28" s="149"/>
      <c r="F28" s="149"/>
      <c r="N28" s="152"/>
      <c r="O28" s="152"/>
      <c r="P28" s="152"/>
      <c r="Q28" s="152"/>
      <c r="R28" s="152"/>
      <c r="S28" s="152"/>
      <c r="T28" s="152"/>
      <c r="U28" s="152"/>
    </row>
    <row r="29" spans="2:21" x14ac:dyDescent="0.25">
      <c r="B29" s="149"/>
      <c r="C29" s="149"/>
      <c r="D29" s="149"/>
      <c r="E29" s="149"/>
      <c r="F29" s="149"/>
      <c r="N29" s="152"/>
      <c r="O29" s="152"/>
      <c r="P29" s="152"/>
      <c r="Q29" s="152"/>
      <c r="R29" s="152"/>
      <c r="S29" s="152"/>
      <c r="T29" s="152"/>
      <c r="U29" s="152"/>
    </row>
    <row r="30" spans="2:21" x14ac:dyDescent="0.25">
      <c r="B30" s="149"/>
      <c r="C30" s="149"/>
      <c r="D30" s="149"/>
      <c r="E30" s="149"/>
      <c r="F30" s="149"/>
      <c r="N30" s="152"/>
      <c r="O30" s="152"/>
      <c r="P30" s="152"/>
      <c r="Q30" s="152"/>
      <c r="R30" s="152"/>
      <c r="S30" s="152"/>
      <c r="T30" s="152"/>
      <c r="U30" s="152"/>
    </row>
    <row r="31" spans="2:21" x14ac:dyDescent="0.25">
      <c r="B31" s="149"/>
      <c r="C31" s="149"/>
      <c r="D31" s="149"/>
      <c r="E31" s="149"/>
      <c r="F31" s="149"/>
      <c r="N31" s="152"/>
      <c r="O31" s="152"/>
      <c r="P31" s="152"/>
      <c r="Q31" s="152"/>
      <c r="R31" s="152"/>
      <c r="S31" s="152"/>
      <c r="T31" s="152"/>
      <c r="U31" s="152"/>
    </row>
    <row r="32" spans="2:21" x14ac:dyDescent="0.25">
      <c r="B32" s="149"/>
      <c r="C32" s="149"/>
      <c r="D32" s="149"/>
      <c r="E32" s="149"/>
      <c r="F32" s="149"/>
      <c r="N32" s="152"/>
      <c r="O32" s="152"/>
      <c r="P32" s="152"/>
      <c r="Q32" s="152"/>
      <c r="R32" s="152"/>
      <c r="S32" s="152"/>
      <c r="T32" s="152"/>
      <c r="U32" s="152"/>
    </row>
    <row r="33" spans="2:21" x14ac:dyDescent="0.25">
      <c r="B33" s="149"/>
      <c r="C33" s="149"/>
      <c r="D33" s="149"/>
      <c r="E33" s="149"/>
      <c r="F33" s="149"/>
      <c r="N33" s="152"/>
      <c r="O33" s="152"/>
      <c r="P33" s="152"/>
      <c r="Q33" s="152"/>
      <c r="R33" s="152"/>
      <c r="S33" s="152"/>
      <c r="T33" s="152"/>
      <c r="U33" s="152"/>
    </row>
    <row r="34" spans="2:21" x14ac:dyDescent="0.25">
      <c r="B34" s="149"/>
      <c r="C34" s="149"/>
      <c r="D34" s="149"/>
      <c r="E34" s="149"/>
      <c r="F34" s="149"/>
      <c r="N34" s="152"/>
      <c r="O34" s="152"/>
      <c r="P34" s="152"/>
      <c r="Q34" s="152"/>
      <c r="R34" s="152"/>
      <c r="S34" s="152"/>
      <c r="T34" s="152"/>
      <c r="U34" s="152"/>
    </row>
    <row r="35" spans="2:21" x14ac:dyDescent="0.25">
      <c r="B35" s="149"/>
      <c r="C35" s="149"/>
      <c r="D35" s="149"/>
      <c r="E35" s="149"/>
      <c r="F35" s="149"/>
      <c r="N35" s="152"/>
      <c r="O35" s="152"/>
      <c r="P35" s="152"/>
      <c r="Q35" s="152"/>
      <c r="R35" s="152"/>
      <c r="S35" s="152"/>
      <c r="T35" s="152"/>
      <c r="U35" s="152"/>
    </row>
    <row r="36" spans="2:21" x14ac:dyDescent="0.25">
      <c r="B36" s="149"/>
      <c r="C36" s="149"/>
      <c r="D36" s="149"/>
      <c r="E36" s="149"/>
      <c r="F36" s="149"/>
      <c r="N36" s="152"/>
      <c r="O36" s="152"/>
      <c r="P36" s="152"/>
      <c r="Q36" s="152"/>
      <c r="R36" s="152"/>
      <c r="S36" s="152"/>
      <c r="T36" s="152"/>
      <c r="U36" s="152"/>
    </row>
    <row r="37" spans="2:21" x14ac:dyDescent="0.25">
      <c r="B37" s="149"/>
      <c r="C37" s="149"/>
      <c r="D37" s="149"/>
      <c r="E37" s="149"/>
      <c r="F37" s="149"/>
      <c r="N37" s="152"/>
      <c r="O37" s="152"/>
      <c r="P37" s="152"/>
      <c r="Q37" s="152"/>
      <c r="R37" s="152"/>
      <c r="S37" s="152"/>
      <c r="T37" s="152"/>
      <c r="U37" s="152"/>
    </row>
    <row r="38" spans="2:21" x14ac:dyDescent="0.25">
      <c r="B38" s="149"/>
      <c r="C38" s="149"/>
      <c r="D38" s="149"/>
      <c r="E38" s="149"/>
      <c r="F38" s="149"/>
      <c r="N38" s="152"/>
      <c r="O38" s="152"/>
      <c r="P38" s="152"/>
      <c r="Q38" s="152"/>
      <c r="R38" s="152"/>
      <c r="S38" s="152"/>
      <c r="T38" s="152"/>
      <c r="U38" s="152"/>
    </row>
    <row r="39" spans="2:21" x14ac:dyDescent="0.25">
      <c r="B39" s="149"/>
      <c r="C39" s="149"/>
      <c r="D39" s="149"/>
      <c r="E39" s="149"/>
      <c r="F39" s="149"/>
      <c r="N39" s="152"/>
      <c r="O39" s="152"/>
      <c r="P39" s="152"/>
      <c r="Q39" s="152"/>
      <c r="R39" s="152"/>
      <c r="S39" s="152"/>
      <c r="T39" s="152"/>
      <c r="U39" s="152"/>
    </row>
    <row r="40" spans="2:21" x14ac:dyDescent="0.25">
      <c r="B40" s="149"/>
      <c r="C40" s="149"/>
      <c r="D40" s="149"/>
      <c r="E40" s="149"/>
      <c r="F40" s="149"/>
      <c r="N40" s="152"/>
      <c r="O40" s="152"/>
      <c r="P40" s="152"/>
      <c r="Q40" s="152"/>
      <c r="R40" s="152"/>
      <c r="S40" s="152"/>
      <c r="T40" s="152"/>
      <c r="U40" s="152"/>
    </row>
    <row r="41" spans="2:21" x14ac:dyDescent="0.25">
      <c r="B41" s="149"/>
      <c r="C41" s="149"/>
      <c r="D41" s="149"/>
      <c r="E41" s="149"/>
      <c r="F41" s="149"/>
      <c r="N41" s="152"/>
      <c r="O41" s="152"/>
      <c r="P41" s="152"/>
      <c r="Q41" s="152"/>
      <c r="R41" s="152"/>
      <c r="S41" s="152"/>
      <c r="T41" s="152"/>
      <c r="U41" s="152"/>
    </row>
    <row r="42" spans="2:21" x14ac:dyDescent="0.25">
      <c r="B42" s="149"/>
      <c r="C42" s="149"/>
      <c r="D42" s="149"/>
      <c r="E42" s="149"/>
      <c r="F42" s="149"/>
      <c r="N42" s="152"/>
      <c r="O42" s="152"/>
      <c r="P42" s="152"/>
      <c r="Q42" s="152"/>
      <c r="R42" s="152"/>
      <c r="S42" s="152"/>
      <c r="T42" s="152"/>
      <c r="U42" s="152"/>
    </row>
    <row r="43" spans="2:21" x14ac:dyDescent="0.25">
      <c r="B43" s="149"/>
      <c r="C43" s="149"/>
      <c r="D43" s="149"/>
      <c r="E43" s="149"/>
      <c r="F43" s="149"/>
      <c r="N43" s="152"/>
      <c r="O43" s="152"/>
      <c r="P43" s="152"/>
      <c r="Q43" s="152"/>
      <c r="R43" s="152"/>
      <c r="S43" s="152"/>
      <c r="T43" s="152"/>
      <c r="U43" s="152"/>
    </row>
    <row r="44" spans="2:21" x14ac:dyDescent="0.25">
      <c r="B44" s="149"/>
      <c r="C44" s="149"/>
      <c r="D44" s="149"/>
      <c r="E44" s="149"/>
      <c r="F44" s="149"/>
      <c r="N44" s="152"/>
      <c r="O44" s="152"/>
      <c r="P44" s="152"/>
      <c r="Q44" s="152"/>
      <c r="R44" s="152"/>
      <c r="S44" s="152"/>
      <c r="T44" s="152"/>
      <c r="U44" s="152"/>
    </row>
    <row r="45" spans="2:21" x14ac:dyDescent="0.25">
      <c r="B45" s="149"/>
      <c r="C45" s="149"/>
      <c r="D45" s="149"/>
      <c r="E45" s="149"/>
      <c r="F45" s="149"/>
      <c r="N45" s="152"/>
      <c r="O45" s="152"/>
      <c r="P45" s="152"/>
      <c r="Q45" s="152"/>
      <c r="R45" s="152"/>
      <c r="S45" s="152"/>
      <c r="T45" s="152"/>
      <c r="U45" s="152"/>
    </row>
    <row r="46" spans="2:21" x14ac:dyDescent="0.25">
      <c r="B46" s="149"/>
      <c r="C46" s="149"/>
      <c r="D46" s="149"/>
      <c r="E46" s="149"/>
      <c r="F46" s="149"/>
      <c r="N46" s="152"/>
      <c r="O46" s="152"/>
      <c r="P46" s="152"/>
      <c r="Q46" s="152"/>
      <c r="R46" s="152"/>
      <c r="S46" s="152"/>
      <c r="T46" s="152"/>
      <c r="U46" s="152"/>
    </row>
    <row r="47" spans="2:21" x14ac:dyDescent="0.25">
      <c r="B47" s="149"/>
      <c r="C47" s="149"/>
      <c r="D47" s="149"/>
      <c r="E47" s="149"/>
      <c r="F47" s="149"/>
      <c r="N47" s="152"/>
      <c r="O47" s="152"/>
      <c r="P47" s="152"/>
      <c r="Q47" s="152"/>
      <c r="R47" s="152"/>
      <c r="S47" s="152"/>
      <c r="T47" s="152"/>
      <c r="U47" s="152"/>
    </row>
    <row r="48" spans="2:21" x14ac:dyDescent="0.25">
      <c r="B48" s="149"/>
      <c r="C48" s="149"/>
      <c r="D48" s="149"/>
      <c r="E48" s="149"/>
      <c r="F48" s="149"/>
      <c r="N48" s="152"/>
      <c r="O48" s="152"/>
      <c r="P48" s="152"/>
      <c r="Q48" s="152"/>
      <c r="R48" s="152"/>
      <c r="S48" s="152"/>
      <c r="T48" s="152"/>
      <c r="U48" s="152"/>
    </row>
    <row r="49" spans="2:21" x14ac:dyDescent="0.25">
      <c r="B49" s="149"/>
      <c r="C49" s="149"/>
      <c r="D49" s="149"/>
      <c r="E49" s="149"/>
      <c r="F49" s="149"/>
      <c r="N49" s="152"/>
      <c r="O49" s="152"/>
      <c r="P49" s="152"/>
      <c r="Q49" s="152"/>
      <c r="R49" s="152"/>
      <c r="S49" s="152"/>
      <c r="T49" s="152"/>
      <c r="U49" s="152"/>
    </row>
    <row r="50" spans="2:21" x14ac:dyDescent="0.25">
      <c r="B50" s="149"/>
      <c r="C50" s="149"/>
      <c r="D50" s="149"/>
      <c r="E50" s="149"/>
      <c r="F50" s="149"/>
      <c r="N50" s="152"/>
      <c r="O50" s="152"/>
      <c r="P50" s="152"/>
      <c r="Q50" s="152"/>
      <c r="R50" s="152"/>
      <c r="S50" s="152"/>
      <c r="T50" s="152"/>
      <c r="U50" s="152"/>
    </row>
    <row r="51" spans="2:21" x14ac:dyDescent="0.25">
      <c r="B51" s="149"/>
      <c r="C51" s="149"/>
      <c r="D51" s="149"/>
      <c r="E51" s="149"/>
      <c r="F51" s="149"/>
      <c r="N51" s="152"/>
      <c r="O51" s="152"/>
      <c r="P51" s="152"/>
      <c r="Q51" s="152"/>
      <c r="R51" s="152"/>
      <c r="S51" s="152"/>
      <c r="T51" s="152"/>
      <c r="U51" s="152"/>
    </row>
    <row r="52" spans="2:21" x14ac:dyDescent="0.25">
      <c r="B52" s="149"/>
      <c r="C52" s="149"/>
      <c r="D52" s="149"/>
      <c r="E52" s="149"/>
      <c r="F52" s="149"/>
      <c r="N52" s="152"/>
      <c r="O52" s="152"/>
      <c r="P52" s="152"/>
      <c r="Q52" s="152"/>
      <c r="R52" s="152"/>
      <c r="S52" s="152"/>
      <c r="T52" s="152"/>
      <c r="U52" s="152"/>
    </row>
    <row r="53" spans="2:21" x14ac:dyDescent="0.25">
      <c r="B53" s="149"/>
      <c r="C53" s="149"/>
      <c r="D53" s="149"/>
      <c r="E53" s="149"/>
      <c r="F53" s="149"/>
      <c r="N53" s="152"/>
      <c r="O53" s="152"/>
      <c r="P53" s="152"/>
      <c r="Q53" s="152"/>
      <c r="R53" s="152"/>
      <c r="S53" s="152"/>
      <c r="T53" s="152"/>
      <c r="U53" s="152"/>
    </row>
    <row r="54" spans="2:21" x14ac:dyDescent="0.25">
      <c r="B54" s="149"/>
      <c r="C54" s="149"/>
      <c r="D54" s="149"/>
      <c r="E54" s="149"/>
      <c r="F54" s="149"/>
      <c r="N54" s="152"/>
      <c r="O54" s="152"/>
      <c r="P54" s="152"/>
      <c r="Q54" s="152"/>
      <c r="R54" s="152"/>
      <c r="S54" s="152"/>
      <c r="T54" s="152"/>
      <c r="U54" s="152"/>
    </row>
    <row r="55" spans="2:21" x14ac:dyDescent="0.25">
      <c r="B55" s="149"/>
      <c r="C55" s="149"/>
      <c r="D55" s="149"/>
      <c r="E55" s="149"/>
      <c r="F55" s="149"/>
      <c r="N55" s="152"/>
      <c r="O55" s="152"/>
      <c r="P55" s="152"/>
      <c r="Q55" s="152"/>
      <c r="R55" s="152"/>
      <c r="S55" s="152"/>
      <c r="T55" s="152"/>
      <c r="U55" s="152"/>
    </row>
    <row r="56" spans="2:21" x14ac:dyDescent="0.25">
      <c r="B56" s="149"/>
      <c r="C56" s="149"/>
      <c r="D56" s="149"/>
      <c r="E56" s="149"/>
      <c r="F56" s="149"/>
      <c r="N56" s="152"/>
      <c r="O56" s="152"/>
      <c r="P56" s="152"/>
      <c r="Q56" s="152"/>
      <c r="R56" s="152"/>
      <c r="S56" s="152"/>
      <c r="T56" s="152"/>
      <c r="U56" s="152"/>
    </row>
    <row r="57" spans="2:21" x14ac:dyDescent="0.25">
      <c r="B57" s="149"/>
      <c r="C57" s="149"/>
      <c r="D57" s="149"/>
      <c r="E57" s="149"/>
      <c r="F57" s="149"/>
      <c r="N57" s="152"/>
      <c r="O57" s="152"/>
      <c r="P57" s="152"/>
      <c r="Q57" s="152"/>
      <c r="R57" s="152"/>
      <c r="S57" s="152"/>
      <c r="T57" s="152"/>
      <c r="U57" s="152"/>
    </row>
    <row r="58" spans="2:21" x14ac:dyDescent="0.25">
      <c r="B58" s="149"/>
      <c r="C58" s="149"/>
      <c r="D58" s="149"/>
      <c r="E58" s="149"/>
      <c r="F58" s="149"/>
      <c r="N58" s="152"/>
      <c r="O58" s="152"/>
      <c r="P58" s="152"/>
      <c r="Q58" s="152"/>
      <c r="R58" s="152"/>
      <c r="S58" s="152"/>
      <c r="T58" s="152"/>
      <c r="U58" s="152"/>
    </row>
    <row r="59" spans="2:21" x14ac:dyDescent="0.25">
      <c r="B59" s="149"/>
      <c r="C59" s="149"/>
      <c r="D59" s="149"/>
      <c r="E59" s="149"/>
      <c r="F59" s="149"/>
      <c r="N59" s="152"/>
      <c r="O59" s="152"/>
      <c r="P59" s="152"/>
      <c r="Q59" s="152"/>
      <c r="R59" s="152"/>
      <c r="S59" s="152"/>
      <c r="T59" s="152"/>
      <c r="U59" s="152"/>
    </row>
    <row r="60" spans="2:21" x14ac:dyDescent="0.25">
      <c r="B60" s="149"/>
      <c r="C60" s="149"/>
      <c r="D60" s="149"/>
      <c r="E60" s="149"/>
      <c r="F60" s="149"/>
      <c r="N60" s="152"/>
      <c r="O60" s="152"/>
      <c r="P60" s="152"/>
      <c r="Q60" s="152"/>
      <c r="R60" s="152"/>
      <c r="S60" s="152"/>
      <c r="T60" s="152"/>
      <c r="U60" s="152"/>
    </row>
    <row r="61" spans="2:21" x14ac:dyDescent="0.25">
      <c r="B61" s="149"/>
      <c r="C61" s="149"/>
      <c r="D61" s="149"/>
      <c r="E61" s="149"/>
      <c r="F61" s="149"/>
      <c r="N61" s="152"/>
      <c r="O61" s="152"/>
      <c r="P61" s="152"/>
      <c r="Q61" s="152"/>
      <c r="R61" s="152"/>
      <c r="S61" s="152"/>
      <c r="T61" s="152"/>
      <c r="U61" s="152"/>
    </row>
    <row r="62" spans="2:21" x14ac:dyDescent="0.25">
      <c r="B62" s="149"/>
      <c r="C62" s="149"/>
      <c r="D62" s="149"/>
      <c r="E62" s="149"/>
      <c r="F62" s="149"/>
      <c r="N62" s="152"/>
      <c r="O62" s="152"/>
      <c r="P62" s="152"/>
      <c r="Q62" s="152"/>
      <c r="R62" s="152"/>
      <c r="S62" s="152"/>
      <c r="T62" s="152"/>
      <c r="U62" s="152"/>
    </row>
    <row r="63" spans="2:21" x14ac:dyDescent="0.25">
      <c r="B63" s="149"/>
      <c r="C63" s="149"/>
      <c r="D63" s="149"/>
      <c r="E63" s="149"/>
      <c r="F63" s="149"/>
      <c r="N63" s="152"/>
      <c r="O63" s="152"/>
      <c r="P63" s="152"/>
      <c r="Q63" s="152"/>
      <c r="R63" s="152"/>
      <c r="S63" s="152"/>
      <c r="T63" s="152"/>
      <c r="U63" s="152"/>
    </row>
    <row r="64" spans="2:21" x14ac:dyDescent="0.25">
      <c r="B64" s="149"/>
      <c r="C64" s="149"/>
      <c r="D64" s="149"/>
      <c r="E64" s="149"/>
      <c r="F64" s="149"/>
      <c r="N64" s="152"/>
      <c r="O64" s="152"/>
      <c r="P64" s="152"/>
      <c r="Q64" s="152"/>
      <c r="R64" s="152"/>
      <c r="S64" s="152"/>
      <c r="T64" s="152"/>
      <c r="U64" s="152"/>
    </row>
    <row r="65" spans="2:21" x14ac:dyDescent="0.25">
      <c r="B65" s="149"/>
      <c r="C65" s="149"/>
      <c r="D65" s="149"/>
      <c r="E65" s="149"/>
      <c r="F65" s="149"/>
      <c r="N65" s="152"/>
      <c r="O65" s="152"/>
      <c r="P65" s="152"/>
      <c r="Q65" s="152"/>
      <c r="R65" s="152"/>
      <c r="S65" s="152"/>
      <c r="T65" s="152"/>
      <c r="U65" s="152"/>
    </row>
    <row r="66" spans="2:21" x14ac:dyDescent="0.25">
      <c r="B66" s="149"/>
      <c r="C66" s="149"/>
      <c r="D66" s="149"/>
      <c r="E66" s="149"/>
      <c r="F66" s="149"/>
      <c r="N66" s="152"/>
      <c r="O66" s="152"/>
      <c r="P66" s="152"/>
      <c r="Q66" s="152"/>
      <c r="R66" s="152"/>
      <c r="S66" s="152"/>
      <c r="T66" s="152"/>
      <c r="U66" s="152"/>
    </row>
    <row r="67" spans="2:21" x14ac:dyDescent="0.25">
      <c r="B67" s="149"/>
      <c r="C67" s="149"/>
      <c r="D67" s="149"/>
      <c r="E67" s="149"/>
      <c r="F67" s="149"/>
      <c r="N67" s="152"/>
      <c r="O67" s="152"/>
      <c r="P67" s="152"/>
      <c r="Q67" s="152"/>
      <c r="R67" s="152"/>
      <c r="S67" s="152"/>
      <c r="T67" s="152"/>
      <c r="U67" s="152"/>
    </row>
    <row r="68" spans="2:21" x14ac:dyDescent="0.25">
      <c r="B68" s="149"/>
      <c r="C68" s="149"/>
      <c r="D68" s="149"/>
      <c r="E68" s="149"/>
      <c r="F68" s="149"/>
      <c r="N68" s="152"/>
      <c r="O68" s="152"/>
      <c r="P68" s="152"/>
      <c r="Q68" s="152"/>
      <c r="R68" s="152"/>
      <c r="S68" s="152"/>
      <c r="T68" s="152"/>
      <c r="U68" s="152"/>
    </row>
    <row r="69" spans="2:21" x14ac:dyDescent="0.25">
      <c r="B69" s="149"/>
      <c r="C69" s="149"/>
      <c r="D69" s="149"/>
      <c r="E69" s="149"/>
      <c r="F69" s="149"/>
      <c r="N69" s="152"/>
      <c r="O69" s="152"/>
      <c r="P69" s="152"/>
      <c r="Q69" s="152"/>
      <c r="R69" s="152"/>
      <c r="S69" s="152"/>
      <c r="T69" s="152"/>
      <c r="U69" s="152"/>
    </row>
    <row r="70" spans="2:21" x14ac:dyDescent="0.25">
      <c r="B70" s="149"/>
      <c r="C70" s="149"/>
      <c r="D70" s="149"/>
      <c r="E70" s="149"/>
      <c r="F70" s="149"/>
      <c r="N70" s="152"/>
      <c r="O70" s="152"/>
      <c r="P70" s="152"/>
      <c r="Q70" s="152"/>
      <c r="R70" s="152"/>
      <c r="S70" s="152"/>
      <c r="T70" s="152"/>
      <c r="U70" s="152"/>
    </row>
    <row r="71" spans="2:21" x14ac:dyDescent="0.25">
      <c r="B71" s="149"/>
      <c r="C71" s="149"/>
      <c r="D71" s="149"/>
      <c r="E71" s="149"/>
      <c r="F71" s="149"/>
      <c r="N71" s="152"/>
      <c r="O71" s="152"/>
      <c r="P71" s="152"/>
      <c r="Q71" s="152"/>
      <c r="R71" s="152"/>
      <c r="S71" s="152"/>
      <c r="T71" s="152"/>
      <c r="U71" s="152"/>
    </row>
    <row r="72" spans="2:21" x14ac:dyDescent="0.25">
      <c r="B72" s="149"/>
      <c r="C72" s="149"/>
      <c r="D72" s="149"/>
      <c r="E72" s="149"/>
      <c r="F72" s="149"/>
      <c r="N72" s="152"/>
      <c r="O72" s="152"/>
      <c r="P72" s="152"/>
      <c r="Q72" s="152"/>
      <c r="R72" s="152"/>
      <c r="S72" s="152"/>
      <c r="T72" s="152"/>
      <c r="U72" s="152"/>
    </row>
    <row r="73" spans="2:21" x14ac:dyDescent="0.25">
      <c r="B73" s="149"/>
      <c r="C73" s="149"/>
      <c r="D73" s="149"/>
      <c r="E73" s="149"/>
      <c r="F73" s="149"/>
      <c r="N73" s="152"/>
      <c r="O73" s="152"/>
      <c r="P73" s="152"/>
      <c r="Q73" s="152"/>
      <c r="R73" s="152"/>
      <c r="S73" s="152"/>
      <c r="T73" s="152"/>
      <c r="U73" s="152"/>
    </row>
    <row r="74" spans="2:21" x14ac:dyDescent="0.25">
      <c r="B74" s="149"/>
      <c r="C74" s="149"/>
      <c r="D74" s="149"/>
      <c r="E74" s="149"/>
      <c r="F74" s="149"/>
      <c r="N74" s="152"/>
      <c r="O74" s="152"/>
      <c r="P74" s="152"/>
      <c r="Q74" s="152"/>
      <c r="R74" s="152"/>
      <c r="S74" s="152"/>
      <c r="T74" s="152"/>
      <c r="U74" s="152"/>
    </row>
    <row r="75" spans="2:21" x14ac:dyDescent="0.25">
      <c r="B75" s="149"/>
      <c r="C75" s="149"/>
      <c r="D75" s="149"/>
      <c r="E75" s="149"/>
      <c r="F75" s="149"/>
      <c r="N75" s="152"/>
      <c r="O75" s="152"/>
      <c r="P75" s="152"/>
      <c r="Q75" s="152"/>
      <c r="R75" s="152"/>
      <c r="S75" s="152"/>
      <c r="T75" s="152"/>
      <c r="U75" s="152"/>
    </row>
    <row r="76" spans="2:21" x14ac:dyDescent="0.25">
      <c r="B76" s="149"/>
      <c r="C76" s="149"/>
      <c r="D76" s="149"/>
      <c r="E76" s="149"/>
      <c r="F76" s="149"/>
      <c r="N76" s="152"/>
      <c r="O76" s="152"/>
      <c r="P76" s="152"/>
      <c r="Q76" s="152"/>
      <c r="R76" s="152"/>
      <c r="S76" s="152"/>
      <c r="T76" s="152"/>
      <c r="U76" s="152"/>
    </row>
    <row r="77" spans="2:21" x14ac:dyDescent="0.25">
      <c r="B77" s="149"/>
      <c r="C77" s="149"/>
      <c r="D77" s="149"/>
      <c r="E77" s="149"/>
      <c r="F77" s="149"/>
      <c r="N77" s="152"/>
      <c r="O77" s="152"/>
      <c r="P77" s="152"/>
      <c r="Q77" s="152"/>
      <c r="R77" s="152"/>
      <c r="S77" s="152"/>
      <c r="T77" s="152"/>
      <c r="U77" s="152"/>
    </row>
    <row r="78" spans="2:21" x14ac:dyDescent="0.25">
      <c r="B78" s="149"/>
      <c r="C78" s="149"/>
      <c r="D78" s="149"/>
      <c r="E78" s="149"/>
      <c r="F78" s="149"/>
      <c r="N78" s="152"/>
      <c r="O78" s="152"/>
      <c r="P78" s="152"/>
      <c r="Q78" s="152"/>
      <c r="R78" s="152"/>
      <c r="S78" s="152"/>
      <c r="T78" s="152"/>
      <c r="U78" s="152"/>
    </row>
    <row r="79" spans="2:21" x14ac:dyDescent="0.25">
      <c r="B79" s="149"/>
      <c r="C79" s="149"/>
      <c r="D79" s="149"/>
      <c r="E79" s="149"/>
      <c r="F79" s="149"/>
      <c r="N79" s="152"/>
      <c r="O79" s="152"/>
      <c r="P79" s="152"/>
      <c r="Q79" s="152"/>
      <c r="R79" s="152"/>
      <c r="S79" s="152"/>
      <c r="T79" s="152"/>
      <c r="U79" s="152"/>
    </row>
    <row r="80" spans="2:21" x14ac:dyDescent="0.25">
      <c r="B80" s="149"/>
      <c r="C80" s="149"/>
      <c r="D80" s="149"/>
      <c r="E80" s="149"/>
      <c r="F80" s="149"/>
      <c r="N80" s="152"/>
      <c r="O80" s="152"/>
      <c r="P80" s="152"/>
      <c r="Q80" s="152"/>
      <c r="R80" s="152"/>
      <c r="S80" s="152"/>
      <c r="T80" s="152"/>
      <c r="U80" s="152"/>
    </row>
    <row r="81" spans="2:21" x14ac:dyDescent="0.25">
      <c r="B81" s="149"/>
      <c r="C81" s="149"/>
      <c r="D81" s="149"/>
      <c r="E81" s="149"/>
      <c r="F81" s="149"/>
      <c r="N81" s="152"/>
      <c r="O81" s="152"/>
      <c r="P81" s="152"/>
      <c r="Q81" s="152"/>
      <c r="R81" s="152"/>
      <c r="S81" s="152"/>
      <c r="T81" s="152"/>
      <c r="U81" s="152"/>
    </row>
    <row r="82" spans="2:21" x14ac:dyDescent="0.25">
      <c r="B82" s="149"/>
      <c r="C82" s="149"/>
      <c r="D82" s="149"/>
      <c r="E82" s="149"/>
      <c r="F82" s="149"/>
      <c r="N82" s="152"/>
      <c r="O82" s="152"/>
      <c r="P82" s="152"/>
      <c r="Q82" s="152"/>
      <c r="R82" s="152"/>
      <c r="S82" s="152"/>
      <c r="T82" s="152"/>
      <c r="U82" s="152"/>
    </row>
    <row r="83" spans="2:21" x14ac:dyDescent="0.25">
      <c r="B83" s="149"/>
      <c r="C83" s="149"/>
      <c r="D83" s="149"/>
      <c r="E83" s="149"/>
      <c r="F83" s="149"/>
      <c r="N83" s="152"/>
      <c r="O83" s="152"/>
      <c r="P83" s="152"/>
      <c r="Q83" s="152"/>
      <c r="R83" s="152"/>
      <c r="S83" s="152"/>
      <c r="T83" s="152"/>
      <c r="U83" s="152"/>
    </row>
    <row r="84" spans="2:21" x14ac:dyDescent="0.25">
      <c r="B84" s="149"/>
      <c r="C84" s="149"/>
      <c r="D84" s="149"/>
      <c r="E84" s="149"/>
      <c r="F84" s="149"/>
      <c r="N84" s="152"/>
      <c r="O84" s="152"/>
      <c r="P84" s="152"/>
      <c r="Q84" s="152"/>
      <c r="R84" s="152"/>
      <c r="S84" s="152"/>
      <c r="T84" s="152"/>
      <c r="U84" s="152"/>
    </row>
    <row r="85" spans="2:21" x14ac:dyDescent="0.25">
      <c r="B85" s="149"/>
      <c r="C85" s="149"/>
      <c r="D85" s="149"/>
      <c r="E85" s="149"/>
      <c r="F85" s="149"/>
      <c r="N85" s="152"/>
      <c r="O85" s="152"/>
      <c r="P85" s="152"/>
      <c r="Q85" s="152"/>
      <c r="R85" s="152"/>
      <c r="S85" s="152"/>
      <c r="T85" s="152"/>
      <c r="U85" s="152"/>
    </row>
    <row r="86" spans="2:21" x14ac:dyDescent="0.25">
      <c r="B86" s="149"/>
      <c r="C86" s="149"/>
      <c r="D86" s="149"/>
      <c r="E86" s="149"/>
      <c r="F86" s="149"/>
      <c r="N86" s="152"/>
      <c r="O86" s="152"/>
      <c r="P86" s="152"/>
      <c r="Q86" s="152"/>
      <c r="R86" s="152"/>
      <c r="S86" s="152"/>
      <c r="T86" s="152"/>
      <c r="U86" s="152"/>
    </row>
    <row r="87" spans="2:21" x14ac:dyDescent="0.25">
      <c r="B87" s="149"/>
      <c r="C87" s="149"/>
      <c r="D87" s="149"/>
      <c r="E87" s="149"/>
      <c r="F87" s="149"/>
      <c r="N87" s="152"/>
      <c r="O87" s="152"/>
      <c r="P87" s="152"/>
      <c r="Q87" s="152"/>
      <c r="R87" s="152"/>
      <c r="S87" s="152"/>
      <c r="T87" s="152"/>
      <c r="U87" s="152"/>
    </row>
    <row r="88" spans="2:21" x14ac:dyDescent="0.25">
      <c r="B88" s="149"/>
      <c r="C88" s="149"/>
      <c r="D88" s="149"/>
      <c r="E88" s="149"/>
      <c r="F88" s="149"/>
      <c r="N88" s="152"/>
      <c r="O88" s="152"/>
      <c r="P88" s="152"/>
      <c r="Q88" s="152"/>
      <c r="R88" s="152"/>
      <c r="S88" s="152"/>
      <c r="T88" s="152"/>
      <c r="U88" s="152"/>
    </row>
    <row r="89" spans="2:21" x14ac:dyDescent="0.25">
      <c r="B89" s="149"/>
      <c r="C89" s="149"/>
      <c r="D89" s="149"/>
      <c r="E89" s="149"/>
      <c r="F89" s="149"/>
      <c r="N89" s="152"/>
      <c r="O89" s="152"/>
      <c r="P89" s="152"/>
      <c r="Q89" s="152"/>
      <c r="R89" s="152"/>
      <c r="S89" s="152"/>
      <c r="T89" s="152"/>
      <c r="U89" s="152"/>
    </row>
    <row r="90" spans="2:21" x14ac:dyDescent="0.25">
      <c r="B90" s="149"/>
      <c r="C90" s="149"/>
      <c r="D90" s="149"/>
      <c r="E90" s="149"/>
      <c r="F90" s="149"/>
      <c r="N90" s="152"/>
      <c r="O90" s="152"/>
      <c r="P90" s="152"/>
      <c r="Q90" s="152"/>
      <c r="R90" s="152"/>
      <c r="S90" s="152"/>
      <c r="T90" s="152"/>
      <c r="U90" s="152"/>
    </row>
    <row r="91" spans="2:21" x14ac:dyDescent="0.25">
      <c r="B91" s="149"/>
      <c r="C91" s="149"/>
      <c r="D91" s="149"/>
      <c r="E91" s="149"/>
      <c r="F91" s="149"/>
      <c r="N91" s="152"/>
      <c r="O91" s="152"/>
      <c r="P91" s="152"/>
      <c r="Q91" s="152"/>
      <c r="R91" s="152"/>
      <c r="S91" s="152"/>
      <c r="T91" s="152"/>
      <c r="U91" s="152"/>
    </row>
    <row r="92" spans="2:21" x14ac:dyDescent="0.25">
      <c r="B92" s="149"/>
      <c r="C92" s="149"/>
      <c r="D92" s="149"/>
      <c r="E92" s="149"/>
      <c r="F92" s="149"/>
      <c r="N92" s="152"/>
      <c r="O92" s="152"/>
      <c r="P92" s="152"/>
      <c r="Q92" s="152"/>
      <c r="R92" s="152"/>
      <c r="S92" s="152"/>
      <c r="T92" s="152"/>
      <c r="U92" s="152"/>
    </row>
    <row r="93" spans="2:21" x14ac:dyDescent="0.25">
      <c r="B93" s="149"/>
      <c r="C93" s="149"/>
      <c r="D93" s="149"/>
      <c r="E93" s="149"/>
      <c r="F93" s="149"/>
      <c r="N93" s="152"/>
      <c r="O93" s="152"/>
      <c r="P93" s="152"/>
      <c r="Q93" s="152"/>
      <c r="R93" s="152"/>
      <c r="S93" s="152"/>
      <c r="T93" s="152"/>
      <c r="U93" s="152"/>
    </row>
    <row r="94" spans="2:21" x14ac:dyDescent="0.25">
      <c r="B94" s="149"/>
      <c r="C94" s="149"/>
      <c r="D94" s="149"/>
      <c r="E94" s="149"/>
      <c r="F94" s="149"/>
      <c r="N94" s="152"/>
      <c r="O94" s="152"/>
      <c r="P94" s="152"/>
      <c r="Q94" s="152"/>
      <c r="R94" s="152"/>
      <c r="S94" s="152"/>
      <c r="T94" s="152"/>
      <c r="U94" s="152"/>
    </row>
    <row r="95" spans="2:21" x14ac:dyDescent="0.25">
      <c r="B95" s="149"/>
      <c r="C95" s="149"/>
      <c r="D95" s="149"/>
      <c r="E95" s="149"/>
      <c r="F95" s="149"/>
      <c r="N95" s="152"/>
      <c r="O95" s="152"/>
      <c r="P95" s="152"/>
      <c r="Q95" s="152"/>
      <c r="R95" s="152"/>
      <c r="S95" s="152"/>
      <c r="T95" s="152"/>
      <c r="U95" s="152"/>
    </row>
    <row r="96" spans="2:21" x14ac:dyDescent="0.25">
      <c r="B96" s="149"/>
      <c r="C96" s="149"/>
      <c r="D96" s="149"/>
      <c r="E96" s="149"/>
      <c r="F96" s="149"/>
      <c r="N96" s="152"/>
      <c r="O96" s="152"/>
      <c r="P96" s="152"/>
      <c r="Q96" s="152"/>
      <c r="R96" s="152"/>
      <c r="S96" s="152"/>
      <c r="T96" s="152"/>
      <c r="U96" s="152"/>
    </row>
    <row r="97" spans="2:21" x14ac:dyDescent="0.25">
      <c r="B97" s="149"/>
      <c r="C97" s="149"/>
      <c r="D97" s="149"/>
      <c r="E97" s="149"/>
      <c r="F97" s="149"/>
      <c r="N97" s="152"/>
      <c r="O97" s="152"/>
      <c r="P97" s="152"/>
      <c r="Q97" s="152"/>
      <c r="R97" s="152"/>
      <c r="S97" s="152"/>
      <c r="T97" s="152"/>
      <c r="U97" s="152"/>
    </row>
    <row r="98" spans="2:21" x14ac:dyDescent="0.25">
      <c r="B98" s="149"/>
      <c r="C98" s="149"/>
      <c r="D98" s="149"/>
      <c r="E98" s="149"/>
      <c r="F98" s="149"/>
      <c r="N98" s="152"/>
      <c r="O98" s="152"/>
      <c r="P98" s="152"/>
      <c r="Q98" s="152"/>
      <c r="R98" s="152"/>
      <c r="S98" s="152"/>
      <c r="T98" s="152"/>
      <c r="U98" s="152"/>
    </row>
    <row r="99" spans="2:21" x14ac:dyDescent="0.25">
      <c r="B99" s="149"/>
      <c r="C99" s="149"/>
      <c r="D99" s="149"/>
      <c r="E99" s="149"/>
      <c r="F99" s="149"/>
      <c r="N99" s="152"/>
      <c r="O99" s="152"/>
      <c r="P99" s="152"/>
      <c r="Q99" s="152"/>
      <c r="R99" s="152"/>
      <c r="S99" s="152"/>
      <c r="T99" s="152"/>
      <c r="U99" s="152"/>
    </row>
    <row r="100" spans="2:21" x14ac:dyDescent="0.25">
      <c r="B100" s="149"/>
      <c r="C100" s="149"/>
      <c r="D100" s="149"/>
      <c r="E100" s="149"/>
      <c r="F100" s="149"/>
      <c r="N100" s="152"/>
      <c r="O100" s="152"/>
      <c r="P100" s="152"/>
      <c r="Q100" s="152"/>
      <c r="R100" s="152"/>
      <c r="S100" s="152"/>
      <c r="T100" s="152"/>
      <c r="U100" s="152"/>
    </row>
    <row r="101" spans="2:21" x14ac:dyDescent="0.25">
      <c r="B101" s="149"/>
      <c r="C101" s="149"/>
      <c r="D101" s="149"/>
      <c r="E101" s="149"/>
      <c r="F101" s="149"/>
      <c r="N101" s="152"/>
      <c r="O101" s="152"/>
      <c r="P101" s="152"/>
      <c r="Q101" s="152"/>
      <c r="R101" s="152"/>
      <c r="S101" s="152"/>
      <c r="T101" s="152"/>
      <c r="U101" s="152"/>
    </row>
    <row r="102" spans="2:21" x14ac:dyDescent="0.25">
      <c r="B102" s="149"/>
      <c r="C102" s="149"/>
      <c r="D102" s="149"/>
      <c r="E102" s="149"/>
      <c r="F102" s="149"/>
      <c r="N102" s="152"/>
      <c r="O102" s="152"/>
      <c r="P102" s="152"/>
      <c r="Q102" s="152"/>
      <c r="R102" s="152"/>
      <c r="S102" s="152"/>
      <c r="T102" s="152"/>
      <c r="U102" s="152"/>
    </row>
    <row r="103" spans="2:21" x14ac:dyDescent="0.25">
      <c r="B103" s="149"/>
      <c r="C103" s="149"/>
      <c r="D103" s="149"/>
      <c r="E103" s="149"/>
      <c r="F103" s="149"/>
      <c r="N103" s="152"/>
      <c r="O103" s="152"/>
      <c r="P103" s="152"/>
      <c r="Q103" s="152"/>
      <c r="R103" s="152"/>
      <c r="S103" s="152"/>
      <c r="T103" s="152"/>
      <c r="U103" s="152"/>
    </row>
    <row r="104" spans="2:21" x14ac:dyDescent="0.25">
      <c r="B104" s="149"/>
      <c r="C104" s="149"/>
      <c r="D104" s="149"/>
      <c r="E104" s="149"/>
      <c r="F104" s="149"/>
      <c r="N104" s="152"/>
      <c r="O104" s="152"/>
      <c r="P104" s="152"/>
      <c r="Q104" s="152"/>
      <c r="R104" s="152"/>
      <c r="S104" s="152"/>
      <c r="T104" s="152"/>
      <c r="U104" s="152"/>
    </row>
    <row r="105" spans="2:21" x14ac:dyDescent="0.25">
      <c r="B105" s="149"/>
      <c r="C105" s="149"/>
      <c r="D105" s="149"/>
      <c r="E105" s="149"/>
      <c r="F105" s="149"/>
      <c r="N105" s="152"/>
      <c r="O105" s="152"/>
      <c r="P105" s="152"/>
      <c r="Q105" s="152"/>
      <c r="R105" s="152"/>
      <c r="S105" s="152"/>
      <c r="T105" s="152"/>
      <c r="U105" s="152"/>
    </row>
    <row r="106" spans="2:21" x14ac:dyDescent="0.25">
      <c r="B106" s="149"/>
      <c r="C106" s="149"/>
      <c r="D106" s="149"/>
      <c r="E106" s="149"/>
      <c r="F106" s="149"/>
      <c r="N106" s="152"/>
      <c r="O106" s="152"/>
      <c r="P106" s="152"/>
      <c r="Q106" s="152"/>
      <c r="R106" s="152"/>
      <c r="S106" s="152"/>
      <c r="T106" s="152"/>
      <c r="U106" s="152"/>
    </row>
    <row r="107" spans="2:21" x14ac:dyDescent="0.25">
      <c r="B107" s="149"/>
      <c r="C107" s="149"/>
      <c r="D107" s="149"/>
      <c r="E107" s="149"/>
      <c r="F107" s="149"/>
      <c r="N107" s="152"/>
      <c r="O107" s="152"/>
      <c r="P107" s="152"/>
      <c r="Q107" s="152"/>
      <c r="R107" s="152"/>
      <c r="S107" s="152"/>
      <c r="T107" s="152"/>
      <c r="U107" s="152"/>
    </row>
    <row r="108" spans="2:21" x14ac:dyDescent="0.25">
      <c r="B108" s="149"/>
      <c r="C108" s="149"/>
      <c r="D108" s="149"/>
      <c r="E108" s="149"/>
      <c r="F108" s="149"/>
      <c r="N108" s="152"/>
      <c r="O108" s="152"/>
      <c r="P108" s="152"/>
      <c r="Q108" s="152"/>
      <c r="R108" s="152"/>
      <c r="S108" s="152"/>
      <c r="T108" s="152"/>
      <c r="U108" s="152"/>
    </row>
    <row r="109" spans="2:21" x14ac:dyDescent="0.25">
      <c r="B109" s="149"/>
      <c r="C109" s="149"/>
      <c r="D109" s="149"/>
      <c r="E109" s="149"/>
      <c r="F109" s="149"/>
      <c r="N109" s="152"/>
      <c r="O109" s="152"/>
      <c r="P109" s="152"/>
      <c r="Q109" s="152"/>
      <c r="R109" s="152"/>
      <c r="S109" s="152"/>
      <c r="T109" s="152"/>
      <c r="U109" s="152"/>
    </row>
    <row r="110" spans="2:21" x14ac:dyDescent="0.25">
      <c r="B110" s="149"/>
      <c r="C110" s="149"/>
      <c r="D110" s="149"/>
      <c r="E110" s="149"/>
      <c r="F110" s="149"/>
      <c r="N110" s="152"/>
      <c r="O110" s="152"/>
      <c r="P110" s="152"/>
      <c r="Q110" s="152"/>
      <c r="R110" s="152"/>
      <c r="S110" s="152"/>
      <c r="T110" s="152"/>
      <c r="U110" s="152"/>
    </row>
    <row r="111" spans="2:21" x14ac:dyDescent="0.25">
      <c r="B111" s="149"/>
      <c r="C111" s="149"/>
      <c r="D111" s="149"/>
      <c r="E111" s="149"/>
      <c r="F111" s="149"/>
      <c r="N111" s="152"/>
      <c r="O111" s="152"/>
      <c r="P111" s="152"/>
      <c r="Q111" s="152"/>
      <c r="R111" s="152"/>
      <c r="S111" s="152"/>
      <c r="T111" s="152"/>
      <c r="U111" s="152"/>
    </row>
    <row r="112" spans="2:21" x14ac:dyDescent="0.25">
      <c r="B112" s="149"/>
      <c r="C112" s="149"/>
      <c r="D112" s="149"/>
      <c r="E112" s="149"/>
      <c r="F112" s="149"/>
      <c r="N112" s="152"/>
      <c r="O112" s="152"/>
      <c r="P112" s="152"/>
      <c r="Q112" s="152"/>
      <c r="R112" s="152"/>
      <c r="S112" s="152"/>
      <c r="T112" s="152"/>
      <c r="U112" s="152"/>
    </row>
    <row r="113" spans="2:21" x14ac:dyDescent="0.25">
      <c r="B113" s="149"/>
      <c r="C113" s="149"/>
      <c r="D113" s="149"/>
      <c r="E113" s="149"/>
      <c r="F113" s="149"/>
      <c r="N113" s="152"/>
      <c r="O113" s="152"/>
      <c r="P113" s="152"/>
      <c r="Q113" s="152"/>
      <c r="R113" s="152"/>
      <c r="S113" s="152"/>
      <c r="T113" s="152"/>
      <c r="U113" s="152"/>
    </row>
    <row r="114" spans="2:21" x14ac:dyDescent="0.25">
      <c r="B114" s="149"/>
      <c r="C114" s="149"/>
      <c r="D114" s="149"/>
      <c r="E114" s="149"/>
      <c r="F114" s="149"/>
      <c r="N114" s="152"/>
      <c r="O114" s="152"/>
      <c r="P114" s="152"/>
      <c r="Q114" s="152"/>
      <c r="R114" s="152"/>
      <c r="S114" s="152"/>
      <c r="T114" s="152"/>
      <c r="U114" s="152"/>
    </row>
    <row r="115" spans="2:21" x14ac:dyDescent="0.25">
      <c r="B115" s="149"/>
      <c r="C115" s="149"/>
      <c r="D115" s="149"/>
      <c r="E115" s="149"/>
      <c r="F115" s="149"/>
      <c r="N115" s="152"/>
      <c r="O115" s="152"/>
      <c r="P115" s="152"/>
      <c r="Q115" s="152"/>
      <c r="R115" s="152"/>
      <c r="S115" s="152"/>
      <c r="T115" s="152"/>
      <c r="U115" s="152"/>
    </row>
    <row r="116" spans="2:21" x14ac:dyDescent="0.25">
      <c r="B116" s="149"/>
      <c r="C116" s="149"/>
      <c r="D116" s="149"/>
      <c r="E116" s="149"/>
      <c r="F116" s="149"/>
      <c r="N116" s="152"/>
      <c r="O116" s="152"/>
      <c r="P116" s="152"/>
      <c r="Q116" s="152"/>
      <c r="R116" s="152"/>
      <c r="S116" s="152"/>
      <c r="T116" s="152"/>
      <c r="U116" s="152"/>
    </row>
    <row r="117" spans="2:21" x14ac:dyDescent="0.25">
      <c r="B117" s="149"/>
      <c r="C117" s="149"/>
      <c r="D117" s="149"/>
      <c r="E117" s="149"/>
      <c r="F117" s="149"/>
      <c r="N117" s="152"/>
      <c r="O117" s="152"/>
      <c r="P117" s="152"/>
      <c r="Q117" s="152"/>
      <c r="R117" s="152"/>
      <c r="S117" s="152"/>
      <c r="T117" s="152"/>
      <c r="U117" s="152"/>
    </row>
    <row r="118" spans="2:21" x14ac:dyDescent="0.25">
      <c r="B118" s="149"/>
      <c r="C118" s="149"/>
      <c r="D118" s="149"/>
      <c r="E118" s="149"/>
      <c r="F118" s="149"/>
      <c r="N118" s="152"/>
      <c r="O118" s="152"/>
      <c r="P118" s="152"/>
      <c r="Q118" s="152"/>
      <c r="R118" s="152"/>
      <c r="S118" s="152"/>
      <c r="T118" s="152"/>
      <c r="U118" s="152"/>
    </row>
    <row r="119" spans="2:21" x14ac:dyDescent="0.25">
      <c r="B119" s="149"/>
      <c r="C119" s="149"/>
      <c r="D119" s="149"/>
      <c r="E119" s="149"/>
      <c r="F119" s="149"/>
      <c r="N119" s="152"/>
      <c r="O119" s="152"/>
      <c r="P119" s="152"/>
      <c r="Q119" s="152"/>
      <c r="R119" s="152"/>
      <c r="S119" s="152"/>
      <c r="T119" s="152"/>
      <c r="U119" s="152"/>
    </row>
    <row r="120" spans="2:21" x14ac:dyDescent="0.25">
      <c r="B120" s="149"/>
      <c r="C120" s="149"/>
      <c r="D120" s="149"/>
      <c r="E120" s="149"/>
      <c r="F120" s="149"/>
      <c r="N120" s="152"/>
      <c r="O120" s="152"/>
      <c r="P120" s="152"/>
      <c r="Q120" s="152"/>
      <c r="R120" s="152"/>
      <c r="S120" s="152"/>
      <c r="T120" s="152"/>
      <c r="U120" s="152"/>
    </row>
    <row r="121" spans="2:21" x14ac:dyDescent="0.25">
      <c r="B121" s="149"/>
      <c r="C121" s="149"/>
      <c r="D121" s="149"/>
      <c r="E121" s="149"/>
      <c r="F121" s="149"/>
      <c r="N121" s="152"/>
      <c r="O121" s="152"/>
      <c r="P121" s="152"/>
      <c r="Q121" s="152"/>
      <c r="R121" s="152"/>
      <c r="S121" s="152"/>
      <c r="T121" s="152"/>
      <c r="U121" s="152"/>
    </row>
    <row r="122" spans="2:21" x14ac:dyDescent="0.25">
      <c r="B122" s="149"/>
      <c r="C122" s="149"/>
      <c r="D122" s="149"/>
      <c r="E122" s="149"/>
      <c r="F122" s="149"/>
      <c r="N122" s="152"/>
      <c r="O122" s="152"/>
      <c r="P122" s="152"/>
      <c r="Q122" s="152"/>
      <c r="R122" s="152"/>
      <c r="S122" s="152"/>
      <c r="T122" s="152"/>
      <c r="U122" s="152"/>
    </row>
    <row r="123" spans="2:21" x14ac:dyDescent="0.25">
      <c r="B123" s="149"/>
      <c r="C123" s="149"/>
      <c r="D123" s="149"/>
      <c r="E123" s="149"/>
      <c r="F123" s="149"/>
      <c r="N123" s="152"/>
      <c r="O123" s="152"/>
      <c r="P123" s="152"/>
      <c r="Q123" s="152"/>
      <c r="R123" s="152"/>
      <c r="S123" s="152"/>
      <c r="T123" s="152"/>
      <c r="U123" s="152"/>
    </row>
    <row r="124" spans="2:21" x14ac:dyDescent="0.25">
      <c r="B124" s="149"/>
      <c r="C124" s="149"/>
      <c r="D124" s="149"/>
      <c r="E124" s="149"/>
      <c r="F124" s="149"/>
      <c r="N124" s="152"/>
      <c r="O124" s="152"/>
      <c r="P124" s="152"/>
      <c r="Q124" s="152"/>
      <c r="R124" s="152"/>
      <c r="S124" s="152"/>
      <c r="T124" s="152"/>
      <c r="U124" s="152"/>
    </row>
    <row r="125" spans="2:21" x14ac:dyDescent="0.25">
      <c r="B125" s="149"/>
      <c r="C125" s="149"/>
      <c r="D125" s="149"/>
      <c r="E125" s="149"/>
      <c r="F125" s="149"/>
      <c r="N125" s="152"/>
      <c r="O125" s="152"/>
      <c r="P125" s="152"/>
      <c r="Q125" s="152"/>
      <c r="R125" s="152"/>
      <c r="S125" s="152"/>
      <c r="T125" s="152"/>
      <c r="U125" s="152"/>
    </row>
    <row r="126" spans="2:21" x14ac:dyDescent="0.25">
      <c r="B126" s="149"/>
      <c r="C126" s="149"/>
      <c r="D126" s="149"/>
      <c r="E126" s="149"/>
      <c r="F126" s="149"/>
      <c r="N126" s="152"/>
      <c r="O126" s="152"/>
      <c r="P126" s="152"/>
      <c r="Q126" s="152"/>
      <c r="R126" s="152"/>
      <c r="S126" s="152"/>
      <c r="T126" s="152"/>
      <c r="U126" s="152"/>
    </row>
    <row r="127" spans="2:21" x14ac:dyDescent="0.25">
      <c r="B127" s="149"/>
      <c r="C127" s="149"/>
      <c r="D127" s="149"/>
      <c r="E127" s="149"/>
      <c r="F127" s="149"/>
      <c r="N127" s="152"/>
      <c r="O127" s="152"/>
      <c r="P127" s="152"/>
      <c r="Q127" s="152"/>
      <c r="R127" s="152"/>
      <c r="S127" s="152"/>
      <c r="T127" s="152"/>
      <c r="U127" s="152"/>
    </row>
    <row r="128" spans="2:21" x14ac:dyDescent="0.25">
      <c r="B128" s="149"/>
      <c r="C128" s="149"/>
      <c r="D128" s="149"/>
      <c r="E128" s="149"/>
      <c r="F128" s="149"/>
      <c r="N128" s="152"/>
      <c r="O128" s="152"/>
      <c r="P128" s="152"/>
      <c r="Q128" s="152"/>
      <c r="R128" s="152"/>
      <c r="S128" s="152"/>
      <c r="T128" s="152"/>
      <c r="U128" s="152"/>
    </row>
    <row r="129" spans="2:21" x14ac:dyDescent="0.25">
      <c r="B129" s="149"/>
      <c r="C129" s="149"/>
      <c r="D129" s="149"/>
      <c r="E129" s="149"/>
      <c r="F129" s="149"/>
      <c r="N129" s="152"/>
      <c r="O129" s="152"/>
      <c r="P129" s="152"/>
      <c r="Q129" s="152"/>
      <c r="R129" s="152"/>
      <c r="S129" s="152"/>
      <c r="T129" s="152"/>
      <c r="U129" s="152"/>
    </row>
    <row r="130" spans="2:21" x14ac:dyDescent="0.25">
      <c r="B130" s="149"/>
      <c r="C130" s="149"/>
      <c r="D130" s="149"/>
      <c r="E130" s="149"/>
      <c r="F130" s="149"/>
      <c r="N130" s="152"/>
      <c r="O130" s="152"/>
      <c r="P130" s="152"/>
      <c r="Q130" s="152"/>
      <c r="R130" s="152"/>
      <c r="S130" s="152"/>
      <c r="T130" s="152"/>
      <c r="U130" s="152"/>
    </row>
    <row r="131" spans="2:21" x14ac:dyDescent="0.25">
      <c r="B131" s="149"/>
      <c r="C131" s="149"/>
      <c r="D131" s="149"/>
      <c r="E131" s="149"/>
      <c r="F131" s="149"/>
      <c r="N131" s="152"/>
      <c r="O131" s="152"/>
      <c r="P131" s="152"/>
      <c r="Q131" s="152"/>
      <c r="R131" s="152"/>
      <c r="S131" s="152"/>
      <c r="T131" s="152"/>
      <c r="U131" s="152"/>
    </row>
    <row r="132" spans="2:21" x14ac:dyDescent="0.25">
      <c r="B132" s="149"/>
      <c r="C132" s="149"/>
      <c r="D132" s="149"/>
      <c r="E132" s="149"/>
      <c r="F132" s="149"/>
      <c r="N132" s="152"/>
      <c r="O132" s="152"/>
      <c r="P132" s="152"/>
      <c r="Q132" s="152"/>
      <c r="R132" s="152"/>
      <c r="S132" s="152"/>
      <c r="T132" s="152"/>
      <c r="U132" s="152"/>
    </row>
    <row r="133" spans="2:21" x14ac:dyDescent="0.25">
      <c r="B133" s="149"/>
      <c r="C133" s="149"/>
      <c r="D133" s="149"/>
      <c r="E133" s="149"/>
      <c r="F133" s="149"/>
      <c r="N133" s="152"/>
      <c r="O133" s="152"/>
      <c r="P133" s="152"/>
      <c r="Q133" s="152"/>
      <c r="R133" s="152"/>
      <c r="S133" s="152"/>
      <c r="T133" s="152"/>
      <c r="U133" s="152"/>
    </row>
    <row r="134" spans="2:21" x14ac:dyDescent="0.25">
      <c r="B134" s="149"/>
      <c r="C134" s="149"/>
      <c r="D134" s="149"/>
      <c r="E134" s="149"/>
      <c r="F134" s="149"/>
      <c r="N134" s="152"/>
      <c r="O134" s="152"/>
      <c r="P134" s="152"/>
      <c r="Q134" s="152"/>
      <c r="R134" s="152"/>
      <c r="S134" s="152"/>
      <c r="T134" s="152"/>
      <c r="U134" s="152"/>
    </row>
    <row r="135" spans="2:21" x14ac:dyDescent="0.25">
      <c r="B135" s="149"/>
      <c r="C135" s="149"/>
      <c r="D135" s="149"/>
      <c r="E135" s="149"/>
      <c r="F135" s="149"/>
      <c r="N135" s="152"/>
      <c r="O135" s="152"/>
      <c r="P135" s="152"/>
      <c r="Q135" s="152"/>
      <c r="R135" s="152"/>
      <c r="S135" s="152"/>
      <c r="T135" s="152"/>
      <c r="U135" s="152"/>
    </row>
    <row r="136" spans="2:21" x14ac:dyDescent="0.25">
      <c r="B136" s="149"/>
      <c r="C136" s="149"/>
      <c r="D136" s="149"/>
      <c r="E136" s="149"/>
      <c r="F136" s="149"/>
      <c r="N136" s="152"/>
      <c r="O136" s="152"/>
      <c r="P136" s="152"/>
      <c r="Q136" s="152"/>
      <c r="R136" s="152"/>
      <c r="S136" s="152"/>
      <c r="T136" s="152"/>
      <c r="U136" s="152"/>
    </row>
    <row r="137" spans="2:21" x14ac:dyDescent="0.25">
      <c r="B137" s="149"/>
      <c r="C137" s="149"/>
      <c r="D137" s="149"/>
      <c r="E137" s="149"/>
      <c r="F137" s="149"/>
      <c r="N137" s="152"/>
      <c r="O137" s="152"/>
      <c r="P137" s="152"/>
      <c r="Q137" s="152"/>
      <c r="R137" s="152"/>
      <c r="S137" s="152"/>
      <c r="T137" s="152"/>
      <c r="U137" s="152"/>
    </row>
    <row r="138" spans="2:21" x14ac:dyDescent="0.25">
      <c r="B138" s="149"/>
      <c r="C138" s="149"/>
      <c r="D138" s="149"/>
      <c r="E138" s="149"/>
      <c r="F138" s="149"/>
      <c r="N138" s="152"/>
      <c r="O138" s="152"/>
      <c r="P138" s="152"/>
      <c r="Q138" s="152"/>
      <c r="R138" s="152"/>
      <c r="S138" s="152"/>
      <c r="T138" s="152"/>
      <c r="U138" s="152"/>
    </row>
    <row r="139" spans="2:21" x14ac:dyDescent="0.25">
      <c r="B139" s="149"/>
      <c r="C139" s="149"/>
      <c r="D139" s="149"/>
      <c r="E139" s="149"/>
      <c r="F139" s="149"/>
      <c r="N139" s="152"/>
      <c r="O139" s="152"/>
      <c r="P139" s="152"/>
      <c r="Q139" s="152"/>
      <c r="R139" s="152"/>
      <c r="S139" s="152"/>
      <c r="T139" s="152"/>
      <c r="U139" s="152"/>
    </row>
    <row r="140" spans="2:21" x14ac:dyDescent="0.25">
      <c r="B140" s="149"/>
      <c r="C140" s="149"/>
      <c r="D140" s="149"/>
      <c r="E140" s="149"/>
      <c r="F140" s="149"/>
      <c r="N140" s="152"/>
      <c r="O140" s="152"/>
      <c r="P140" s="152"/>
      <c r="Q140" s="152"/>
      <c r="R140" s="152"/>
      <c r="S140" s="152"/>
      <c r="T140" s="152"/>
      <c r="U140" s="152"/>
    </row>
    <row r="141" spans="2:21" x14ac:dyDescent="0.25">
      <c r="B141" s="149"/>
      <c r="C141" s="149"/>
      <c r="D141" s="149"/>
      <c r="E141" s="149"/>
      <c r="F141" s="149"/>
      <c r="N141" s="152"/>
      <c r="O141" s="152"/>
      <c r="P141" s="152"/>
      <c r="Q141" s="152"/>
      <c r="R141" s="152"/>
      <c r="S141" s="152"/>
      <c r="T141" s="152"/>
      <c r="U141" s="152"/>
    </row>
    <row r="142" spans="2:21" x14ac:dyDescent="0.25">
      <c r="B142" s="149"/>
      <c r="C142" s="149"/>
      <c r="D142" s="149"/>
      <c r="E142" s="149"/>
      <c r="F142" s="149"/>
      <c r="N142" s="152"/>
      <c r="O142" s="152"/>
      <c r="P142" s="152"/>
      <c r="Q142" s="152"/>
      <c r="R142" s="152"/>
      <c r="S142" s="152"/>
      <c r="T142" s="152"/>
      <c r="U142" s="152"/>
    </row>
    <row r="143" spans="2:21" x14ac:dyDescent="0.25">
      <c r="B143" s="149"/>
      <c r="C143" s="149"/>
      <c r="D143" s="149"/>
      <c r="E143" s="149"/>
      <c r="F143" s="149"/>
      <c r="N143" s="152"/>
      <c r="O143" s="152"/>
      <c r="P143" s="152"/>
      <c r="Q143" s="152"/>
      <c r="R143" s="152"/>
      <c r="S143" s="152"/>
      <c r="T143" s="152"/>
      <c r="U143" s="152"/>
    </row>
    <row r="144" spans="2:21" x14ac:dyDescent="0.25">
      <c r="B144" s="149"/>
      <c r="C144" s="149"/>
      <c r="D144" s="149"/>
      <c r="E144" s="149"/>
      <c r="F144" s="149"/>
      <c r="N144" s="152"/>
      <c r="O144" s="152"/>
      <c r="P144" s="152"/>
      <c r="Q144" s="152"/>
      <c r="R144" s="152"/>
      <c r="S144" s="152"/>
      <c r="T144" s="152"/>
      <c r="U144" s="152"/>
    </row>
    <row r="145" spans="2:21" x14ac:dyDescent="0.25">
      <c r="B145" s="149"/>
      <c r="C145" s="149"/>
      <c r="D145" s="149"/>
      <c r="E145" s="149"/>
      <c r="F145" s="149"/>
      <c r="N145" s="152"/>
      <c r="O145" s="152"/>
      <c r="P145" s="152"/>
      <c r="Q145" s="152"/>
      <c r="R145" s="152"/>
      <c r="S145" s="152"/>
      <c r="T145" s="152"/>
      <c r="U145" s="152"/>
    </row>
    <row r="146" spans="2:21" x14ac:dyDescent="0.25">
      <c r="B146" s="149"/>
      <c r="C146" s="149"/>
      <c r="D146" s="149"/>
      <c r="E146" s="149"/>
      <c r="F146" s="149"/>
      <c r="N146" s="152"/>
      <c r="O146" s="152"/>
      <c r="P146" s="152"/>
      <c r="Q146" s="152"/>
      <c r="R146" s="152"/>
      <c r="S146" s="152"/>
      <c r="T146" s="152"/>
      <c r="U146" s="152"/>
    </row>
    <row r="147" spans="2:21" x14ac:dyDescent="0.25">
      <c r="B147" s="149"/>
      <c r="C147" s="149"/>
      <c r="D147" s="149"/>
      <c r="E147" s="149"/>
      <c r="F147" s="149"/>
      <c r="N147" s="152"/>
      <c r="O147" s="152"/>
      <c r="P147" s="152"/>
      <c r="Q147" s="152"/>
      <c r="R147" s="152"/>
      <c r="S147" s="152"/>
      <c r="T147" s="152"/>
      <c r="U147" s="152"/>
    </row>
    <row r="148" spans="2:21" x14ac:dyDescent="0.25">
      <c r="B148" s="149"/>
      <c r="C148" s="149"/>
      <c r="D148" s="149"/>
      <c r="E148" s="149"/>
      <c r="F148" s="149"/>
      <c r="N148" s="152"/>
      <c r="O148" s="152"/>
      <c r="P148" s="152"/>
      <c r="Q148" s="152"/>
      <c r="R148" s="152"/>
      <c r="S148" s="152"/>
      <c r="T148" s="152"/>
      <c r="U148" s="152"/>
    </row>
    <row r="149" spans="2:21" x14ac:dyDescent="0.25">
      <c r="B149" s="149"/>
      <c r="C149" s="149"/>
      <c r="D149" s="149"/>
      <c r="E149" s="149"/>
      <c r="F149" s="149"/>
      <c r="N149" s="152"/>
      <c r="O149" s="152"/>
      <c r="P149" s="152"/>
      <c r="Q149" s="152"/>
      <c r="R149" s="152"/>
      <c r="S149" s="152"/>
      <c r="T149" s="152"/>
      <c r="U149" s="152"/>
    </row>
    <row r="150" spans="2:21" x14ac:dyDescent="0.25">
      <c r="B150" s="149"/>
      <c r="C150" s="149"/>
      <c r="D150" s="149"/>
      <c r="E150" s="149"/>
      <c r="F150" s="149"/>
      <c r="N150" s="152"/>
      <c r="O150" s="152"/>
      <c r="P150" s="152"/>
      <c r="Q150" s="152"/>
      <c r="R150" s="152"/>
      <c r="S150" s="152"/>
      <c r="T150" s="152"/>
      <c r="U150" s="152"/>
    </row>
    <row r="151" spans="2:21" x14ac:dyDescent="0.25">
      <c r="B151" s="149"/>
      <c r="C151" s="149"/>
      <c r="D151" s="149"/>
      <c r="E151" s="149"/>
      <c r="F151" s="149"/>
      <c r="N151" s="152"/>
      <c r="O151" s="152"/>
      <c r="P151" s="152"/>
      <c r="Q151" s="152"/>
      <c r="R151" s="152"/>
      <c r="S151" s="152"/>
      <c r="T151" s="152"/>
      <c r="U151" s="152"/>
    </row>
    <row r="152" spans="2:21" x14ac:dyDescent="0.25">
      <c r="B152" s="149"/>
      <c r="C152" s="149"/>
      <c r="D152" s="149"/>
      <c r="E152" s="149"/>
      <c r="F152" s="149"/>
      <c r="N152" s="152"/>
      <c r="O152" s="152"/>
      <c r="P152" s="152"/>
      <c r="Q152" s="152"/>
      <c r="R152" s="152"/>
      <c r="S152" s="152"/>
      <c r="T152" s="152"/>
      <c r="U152" s="152"/>
    </row>
    <row r="153" spans="2:21" x14ac:dyDescent="0.25">
      <c r="B153" s="149"/>
      <c r="C153" s="149"/>
      <c r="D153" s="149"/>
      <c r="E153" s="149"/>
      <c r="F153" s="149"/>
      <c r="N153" s="152"/>
      <c r="O153" s="152"/>
      <c r="P153" s="152"/>
      <c r="Q153" s="152"/>
      <c r="R153" s="152"/>
      <c r="S153" s="152"/>
      <c r="T153" s="152"/>
      <c r="U153" s="152"/>
    </row>
    <row r="154" spans="2:21" x14ac:dyDescent="0.25">
      <c r="B154" s="149"/>
      <c r="C154" s="149"/>
      <c r="D154" s="149"/>
      <c r="E154" s="149"/>
      <c r="F154" s="149"/>
      <c r="N154" s="152"/>
      <c r="O154" s="152"/>
      <c r="P154" s="152"/>
      <c r="Q154" s="152"/>
      <c r="R154" s="152"/>
      <c r="S154" s="152"/>
      <c r="T154" s="152"/>
      <c r="U154" s="152"/>
    </row>
    <row r="155" spans="2:21" x14ac:dyDescent="0.25">
      <c r="B155" s="149"/>
      <c r="C155" s="149"/>
      <c r="D155" s="149"/>
      <c r="E155" s="149"/>
      <c r="F155" s="149"/>
      <c r="N155" s="152"/>
      <c r="O155" s="152"/>
      <c r="P155" s="152"/>
      <c r="Q155" s="152"/>
      <c r="R155" s="152"/>
      <c r="S155" s="152"/>
      <c r="T155" s="152"/>
      <c r="U155" s="152"/>
    </row>
    <row r="156" spans="2:21" x14ac:dyDescent="0.25">
      <c r="B156" s="149"/>
      <c r="C156" s="149"/>
      <c r="D156" s="149"/>
      <c r="E156" s="149"/>
      <c r="F156" s="149"/>
      <c r="N156" s="152"/>
      <c r="O156" s="152"/>
      <c r="P156" s="152"/>
      <c r="Q156" s="152"/>
      <c r="R156" s="152"/>
      <c r="S156" s="152"/>
      <c r="T156" s="152"/>
      <c r="U156" s="152"/>
    </row>
  </sheetData>
  <mergeCells count="2">
    <mergeCell ref="J2:M2"/>
    <mergeCell ref="O7:V7"/>
  </mergeCells>
  <pageMargins left="0.7" right="0.7" top="0.75" bottom="0.75" header="0.3" footer="0.3"/>
  <pageSetup orientation="portrait" r:id="rId1"/>
  <headerFooter>
    <oddHeader>&amp;R&amp;"Arial"&amp;10&amp;K000000 ECB-RESTRICTED&amp;1#_x000D_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/>
  <dimension ref="A1:Q51"/>
  <sheetViews>
    <sheetView showGridLines="0" zoomScaleNormal="100" workbookViewId="0">
      <selection activeCell="J6" sqref="J6"/>
    </sheetView>
  </sheetViews>
  <sheetFormatPr defaultColWidth="8.83203125" defaultRowHeight="12.75" x14ac:dyDescent="0.2"/>
  <cols>
    <col min="1" max="1" width="8.83203125" style="1"/>
    <col min="2" max="7" width="9.83203125" style="1" customWidth="1"/>
    <col min="8" max="9" width="9.83203125" style="18" customWidth="1"/>
    <col min="10" max="10" width="8.83203125" style="27"/>
    <col min="11" max="11" width="13.33203125" style="27" customWidth="1"/>
    <col min="12" max="13" width="8.83203125" style="27"/>
    <col min="14" max="15" width="8.83203125" style="18"/>
    <col min="16" max="16" width="8.83203125" style="47"/>
    <col min="17" max="16384" width="8.83203125" style="18"/>
  </cols>
  <sheetData>
    <row r="1" spans="1:17" x14ac:dyDescent="0.2">
      <c r="B1" s="13" t="s">
        <v>4</v>
      </c>
    </row>
    <row r="2" spans="1:17" ht="13.35" customHeight="1" x14ac:dyDescent="0.2">
      <c r="B2" s="176" t="s">
        <v>59</v>
      </c>
      <c r="C2" s="176"/>
      <c r="D2" s="176"/>
      <c r="E2" s="176"/>
      <c r="F2" s="176"/>
      <c r="G2" s="176"/>
      <c r="H2" s="176"/>
      <c r="I2" s="176"/>
    </row>
    <row r="3" spans="1:17" ht="13.35" customHeight="1" x14ac:dyDescent="0.2"/>
    <row r="4" spans="1:17" ht="13.35" customHeight="1" thickBot="1" x14ac:dyDescent="0.25">
      <c r="K4" s="80"/>
      <c r="L4" s="81" t="s">
        <v>63</v>
      </c>
      <c r="M4" s="81" t="s">
        <v>62</v>
      </c>
      <c r="N4" s="81" t="s">
        <v>58</v>
      </c>
    </row>
    <row r="5" spans="1:17" ht="13.35" customHeight="1" x14ac:dyDescent="0.2">
      <c r="K5" s="107" t="s">
        <v>57</v>
      </c>
      <c r="L5" s="82">
        <v>0.25368051666666702</v>
      </c>
      <c r="M5" s="82">
        <v>1.28922634644444</v>
      </c>
      <c r="N5" s="82">
        <v>1.6718914395918401</v>
      </c>
      <c r="O5" s="53"/>
      <c r="P5" s="60"/>
      <c r="Q5" s="97"/>
    </row>
    <row r="6" spans="1:17" ht="13.35" customHeight="1" x14ac:dyDescent="0.2">
      <c r="H6" s="12"/>
      <c r="K6" s="174" t="s">
        <v>103</v>
      </c>
      <c r="L6" s="82">
        <v>0.92229044088888901</v>
      </c>
      <c r="M6" s="82">
        <v>2.2260356457777801</v>
      </c>
      <c r="N6" s="82">
        <v>3.1661548026530602</v>
      </c>
      <c r="O6" s="53"/>
      <c r="P6" s="71"/>
      <c r="Q6" s="97"/>
    </row>
    <row r="7" spans="1:17" ht="13.35" customHeight="1" x14ac:dyDescent="0.2">
      <c r="K7" s="175" t="s">
        <v>104</v>
      </c>
      <c r="L7" s="82">
        <v>2.6618169186666698</v>
      </c>
      <c r="M7" s="82">
        <v>4.7432245275555598</v>
      </c>
      <c r="N7" s="82">
        <v>9.3552853795918391</v>
      </c>
      <c r="O7" s="53"/>
      <c r="P7" s="71"/>
      <c r="Q7" s="97"/>
    </row>
    <row r="8" spans="1:17" ht="13.35" customHeight="1" x14ac:dyDescent="0.2">
      <c r="K8" s="175" t="s">
        <v>44</v>
      </c>
      <c r="L8" s="82">
        <v>15.743151575111099</v>
      </c>
      <c r="M8" s="82">
        <v>18.531038546222199</v>
      </c>
      <c r="N8" s="82">
        <v>27.165043821836701</v>
      </c>
      <c r="O8" s="53"/>
      <c r="P8" s="71"/>
      <c r="Q8" s="97"/>
    </row>
    <row r="9" spans="1:17" ht="13.35" customHeight="1" x14ac:dyDescent="0.2">
      <c r="K9" s="175" t="s">
        <v>43</v>
      </c>
      <c r="L9" s="82">
        <v>58.414100910444397</v>
      </c>
      <c r="M9" s="82">
        <v>44.147090315555602</v>
      </c>
      <c r="N9" s="82">
        <v>35.809466924081597</v>
      </c>
      <c r="O9" s="53"/>
      <c r="P9" s="71"/>
      <c r="Q9" s="97"/>
    </row>
    <row r="10" spans="1:17" ht="13.35" customHeight="1" x14ac:dyDescent="0.2">
      <c r="K10" s="175" t="s">
        <v>42</v>
      </c>
      <c r="L10" s="82">
        <v>17.490061304000001</v>
      </c>
      <c r="M10" s="82">
        <v>20.2594702697778</v>
      </c>
      <c r="N10" s="82">
        <v>15.7845955438776</v>
      </c>
      <c r="O10" s="53"/>
      <c r="P10" s="71"/>
      <c r="Q10" s="97"/>
    </row>
    <row r="11" spans="1:17" ht="13.35" customHeight="1" x14ac:dyDescent="0.2">
      <c r="K11" s="175" t="s">
        <v>41</v>
      </c>
      <c r="L11" s="82">
        <v>2.77554243755556</v>
      </c>
      <c r="M11" s="82">
        <v>5.4386759384444501</v>
      </c>
      <c r="N11" s="82">
        <v>4.4325342404081596</v>
      </c>
      <c r="O11" s="53"/>
      <c r="P11" s="71"/>
      <c r="Q11" s="97"/>
    </row>
    <row r="12" spans="1:17" ht="13.35" customHeight="1" x14ac:dyDescent="0.2">
      <c r="K12" s="175" t="s">
        <v>39</v>
      </c>
      <c r="L12" s="82">
        <v>0.93341609911111101</v>
      </c>
      <c r="M12" s="82">
        <v>2.0461896359999998</v>
      </c>
      <c r="N12" s="82">
        <v>1.5281324144898001</v>
      </c>
      <c r="O12" s="53"/>
      <c r="P12" s="71"/>
      <c r="Q12" s="97"/>
    </row>
    <row r="13" spans="1:17" ht="13.35" customHeight="1" x14ac:dyDescent="0.2">
      <c r="K13" s="175" t="s">
        <v>40</v>
      </c>
      <c r="L13" s="82">
        <v>0.31296584533333299</v>
      </c>
      <c r="M13" s="82">
        <v>0.73289715333333305</v>
      </c>
      <c r="N13" s="82">
        <v>0.58637462367346904</v>
      </c>
      <c r="O13" s="53"/>
      <c r="P13" s="71"/>
      <c r="Q13" s="97"/>
    </row>
    <row r="14" spans="1:17" ht="13.35" customHeight="1" x14ac:dyDescent="0.2">
      <c r="K14" s="175" t="s">
        <v>45</v>
      </c>
      <c r="L14" s="82">
        <v>0.217865214666667</v>
      </c>
      <c r="M14" s="82">
        <v>0.26651444888888898</v>
      </c>
      <c r="N14" s="82">
        <v>0.246419989387755</v>
      </c>
      <c r="O14" s="53"/>
      <c r="P14" s="71"/>
      <c r="Q14" s="97"/>
    </row>
    <row r="15" spans="1:17" ht="13.35" customHeight="1" x14ac:dyDescent="0.2">
      <c r="B15" s="13"/>
      <c r="K15" s="175" t="s">
        <v>46</v>
      </c>
      <c r="L15" s="82">
        <v>0.191607603111111</v>
      </c>
      <c r="M15" s="82">
        <v>0.22156877933333299</v>
      </c>
      <c r="N15" s="82">
        <v>0.17254525775510199</v>
      </c>
      <c r="O15" s="53"/>
      <c r="P15" s="71"/>
      <c r="Q15" s="97"/>
    </row>
    <row r="16" spans="1:17" s="73" customFormat="1" ht="13.35" customHeight="1" x14ac:dyDescent="0.2">
      <c r="A16" s="1"/>
      <c r="B16" s="13"/>
      <c r="C16" s="1"/>
      <c r="D16" s="1"/>
      <c r="E16" s="1"/>
      <c r="F16" s="1"/>
      <c r="G16" s="1"/>
      <c r="J16" s="27"/>
      <c r="K16" s="175" t="s">
        <v>37</v>
      </c>
      <c r="L16" s="82">
        <v>8.3501133777777806E-2</v>
      </c>
      <c r="M16" s="82">
        <v>9.8068392222222203E-2</v>
      </c>
      <c r="N16" s="82">
        <v>8.1555562857142896E-2</v>
      </c>
      <c r="O16" s="72"/>
      <c r="P16" s="71"/>
      <c r="Q16" s="97"/>
    </row>
    <row r="17" spans="1:17" s="73" customFormat="1" ht="13.35" customHeight="1" x14ac:dyDescent="0.2">
      <c r="A17" s="1"/>
      <c r="B17" s="13"/>
      <c r="C17" s="1"/>
      <c r="D17" s="1"/>
      <c r="E17" s="1"/>
      <c r="F17" s="1"/>
      <c r="G17" s="1"/>
      <c r="J17" s="27"/>
      <c r="K17" s="85"/>
      <c r="L17" s="111"/>
      <c r="M17" s="112"/>
      <c r="N17" s="112"/>
      <c r="O17" s="72"/>
      <c r="P17" s="71"/>
      <c r="Q17" s="97"/>
    </row>
    <row r="18" spans="1:17" s="73" customFormat="1" ht="13.35" customHeight="1" x14ac:dyDescent="0.2">
      <c r="A18" s="1"/>
      <c r="B18" s="13"/>
      <c r="C18" s="1"/>
      <c r="D18" s="1"/>
      <c r="E18" s="1"/>
      <c r="F18" s="1"/>
      <c r="G18" s="1"/>
      <c r="J18" s="27"/>
      <c r="K18" s="85"/>
      <c r="L18" s="115">
        <f>SUM(L5:L16)</f>
        <v>99.999999999333298</v>
      </c>
      <c r="M18" s="115">
        <f>SUM(M5:M16)</f>
        <v>99.999999999555598</v>
      </c>
      <c r="N18" s="115">
        <f>SUM(N5:N16)</f>
        <v>100.00000000020408</v>
      </c>
      <c r="O18" s="72"/>
      <c r="P18" s="71"/>
      <c r="Q18" s="97"/>
    </row>
    <row r="19" spans="1:17" ht="13.35" customHeight="1" x14ac:dyDescent="0.2">
      <c r="K19" s="83"/>
      <c r="L19" s="83"/>
      <c r="M19" s="83"/>
      <c r="N19" s="83"/>
      <c r="O19" s="53"/>
    </row>
    <row r="20" spans="1:17" ht="13.35" customHeight="1" thickBot="1" x14ac:dyDescent="0.25">
      <c r="K20" s="80"/>
      <c r="L20" s="81" t="s">
        <v>63</v>
      </c>
      <c r="M20" s="81" t="s">
        <v>62</v>
      </c>
      <c r="N20" s="81" t="s">
        <v>58</v>
      </c>
      <c r="O20" s="53"/>
    </row>
    <row r="21" spans="1:17" ht="13.35" customHeight="1" x14ac:dyDescent="0.2">
      <c r="H21" s="12"/>
      <c r="K21" s="107" t="s">
        <v>57</v>
      </c>
      <c r="L21" s="82">
        <v>1.40577942511111</v>
      </c>
      <c r="M21" s="82">
        <v>2.0152363388888901</v>
      </c>
      <c r="N21" s="82">
        <v>1.2633001875000001</v>
      </c>
      <c r="O21" s="53"/>
      <c r="P21" s="61"/>
    </row>
    <row r="22" spans="1:17" ht="13.35" customHeight="1" x14ac:dyDescent="0.2">
      <c r="K22" s="174" t="s">
        <v>103</v>
      </c>
      <c r="L22" s="82">
        <v>1.30166832111111</v>
      </c>
      <c r="M22" s="82">
        <v>1.59894145111111</v>
      </c>
      <c r="N22" s="82">
        <v>1.29517045375</v>
      </c>
      <c r="O22" s="53"/>
      <c r="P22" s="61"/>
    </row>
    <row r="23" spans="1:17" ht="13.35" customHeight="1" x14ac:dyDescent="0.2">
      <c r="K23" s="175" t="s">
        <v>104</v>
      </c>
      <c r="L23" s="82">
        <v>3.0482208855555601</v>
      </c>
      <c r="M23" s="82">
        <v>3.161851462</v>
      </c>
      <c r="N23" s="82">
        <v>3.0577828118750001</v>
      </c>
      <c r="O23" s="53"/>
      <c r="P23" s="61"/>
    </row>
    <row r="24" spans="1:17" ht="13.35" customHeight="1" x14ac:dyDescent="0.2">
      <c r="K24" s="175" t="s">
        <v>44</v>
      </c>
      <c r="L24" s="82">
        <v>6.90194207733333</v>
      </c>
      <c r="M24" s="82">
        <v>6.0329582371111101</v>
      </c>
      <c r="N24" s="82">
        <v>6.4468381685416603</v>
      </c>
      <c r="O24" s="53"/>
      <c r="P24" s="61"/>
    </row>
    <row r="25" spans="1:17" ht="13.35" customHeight="1" x14ac:dyDescent="0.2">
      <c r="K25" s="175" t="s">
        <v>43</v>
      </c>
      <c r="L25" s="82">
        <v>19.3582193893333</v>
      </c>
      <c r="M25" s="82">
        <v>12.5066388924444</v>
      </c>
      <c r="N25" s="82">
        <v>13.7283054239583</v>
      </c>
      <c r="O25" s="53"/>
      <c r="P25" s="61"/>
    </row>
    <row r="26" spans="1:17" ht="13.35" customHeight="1" x14ac:dyDescent="0.2">
      <c r="K26" s="175" t="s">
        <v>42</v>
      </c>
      <c r="L26" s="82">
        <v>33.7974435175556</v>
      </c>
      <c r="M26" s="82">
        <v>30.2201223126667</v>
      </c>
      <c r="N26" s="82">
        <v>28.975708711875001</v>
      </c>
      <c r="O26" s="53"/>
      <c r="P26" s="61"/>
    </row>
    <row r="27" spans="1:17" ht="13.35" customHeight="1" x14ac:dyDescent="0.2">
      <c r="K27" s="175" t="s">
        <v>41</v>
      </c>
      <c r="L27" s="82">
        <v>21.389024790222201</v>
      </c>
      <c r="M27" s="82">
        <v>26.154212217111098</v>
      </c>
      <c r="N27" s="82">
        <v>25.952001864374999</v>
      </c>
      <c r="O27" s="53"/>
      <c r="P27" s="61"/>
    </row>
    <row r="28" spans="1:17" ht="13.35" customHeight="1" x14ac:dyDescent="0.2">
      <c r="K28" s="175" t="s">
        <v>39</v>
      </c>
      <c r="L28" s="82">
        <v>7.5803765915555497</v>
      </c>
      <c r="M28" s="82">
        <v>11.092699052</v>
      </c>
      <c r="N28" s="82">
        <v>11.8720708752083</v>
      </c>
      <c r="O28" s="53"/>
      <c r="P28" s="61"/>
    </row>
    <row r="29" spans="1:17" ht="13.35" customHeight="1" x14ac:dyDescent="0.2">
      <c r="B29" s="13"/>
      <c r="K29" s="175" t="s">
        <v>40</v>
      </c>
      <c r="L29" s="82">
        <v>2.9202782035555601</v>
      </c>
      <c r="M29" s="82">
        <v>4.3014826862222204</v>
      </c>
      <c r="N29" s="82">
        <v>4.2732836912499996</v>
      </c>
      <c r="O29" s="53"/>
      <c r="P29" s="61"/>
    </row>
    <row r="30" spans="1:17" ht="13.35" customHeight="1" x14ac:dyDescent="0.2">
      <c r="A30" s="1" t="s">
        <v>0</v>
      </c>
      <c r="B30" s="176"/>
      <c r="C30" s="176"/>
      <c r="D30" s="176"/>
      <c r="E30" s="176"/>
      <c r="F30" s="176"/>
      <c r="G30" s="1" t="s">
        <v>0</v>
      </c>
      <c r="K30" s="175" t="s">
        <v>45</v>
      </c>
      <c r="L30" s="82">
        <v>1.09105014133333</v>
      </c>
      <c r="M30" s="82">
        <v>1.5749029504444401</v>
      </c>
      <c r="N30" s="82">
        <v>1.67554293604167</v>
      </c>
      <c r="O30" s="53"/>
      <c r="P30" s="61"/>
    </row>
    <row r="31" spans="1:17" ht="13.35" customHeight="1" x14ac:dyDescent="0.2">
      <c r="K31" s="175" t="s">
        <v>46</v>
      </c>
      <c r="L31" s="82">
        <v>0.62832702888888903</v>
      </c>
      <c r="M31" s="82">
        <v>0.72624394422222205</v>
      </c>
      <c r="N31" s="82">
        <v>0.81268284479166697</v>
      </c>
      <c r="O31" s="53"/>
    </row>
    <row r="32" spans="1:17" s="73" customFormat="1" ht="13.35" customHeight="1" x14ac:dyDescent="0.2">
      <c r="A32" s="1"/>
      <c r="B32" s="1"/>
      <c r="C32" s="1"/>
      <c r="D32" s="1"/>
      <c r="E32" s="1"/>
      <c r="F32" s="1"/>
      <c r="G32" s="1"/>
      <c r="J32" s="27"/>
      <c r="K32" s="175" t="s">
        <v>37</v>
      </c>
      <c r="L32" s="82">
        <v>0.57766962866666705</v>
      </c>
      <c r="M32" s="82">
        <v>0.614710455111111</v>
      </c>
      <c r="N32" s="82">
        <v>0.64731203145833305</v>
      </c>
      <c r="O32" s="72"/>
    </row>
    <row r="33" spans="1:16" s="73" customFormat="1" ht="13.35" customHeight="1" x14ac:dyDescent="0.2">
      <c r="A33" s="1"/>
      <c r="B33" s="1"/>
      <c r="C33" s="1"/>
      <c r="D33" s="1"/>
      <c r="E33" s="1"/>
      <c r="F33" s="1"/>
      <c r="G33" s="1"/>
      <c r="J33" s="27"/>
      <c r="K33" s="85"/>
      <c r="L33" s="111"/>
      <c r="M33" s="112"/>
      <c r="N33" s="112"/>
      <c r="O33" s="72"/>
    </row>
    <row r="34" spans="1:16" s="73" customFormat="1" ht="13.35" customHeight="1" x14ac:dyDescent="0.2">
      <c r="A34" s="1"/>
      <c r="B34" s="1"/>
      <c r="C34" s="1"/>
      <c r="D34" s="1"/>
      <c r="E34" s="1"/>
      <c r="F34" s="1"/>
      <c r="G34" s="1"/>
      <c r="J34" s="27"/>
      <c r="K34" s="85"/>
      <c r="L34" s="115">
        <f>SUM(L21:L32)</f>
        <v>100.0000000002222</v>
      </c>
      <c r="M34" s="115">
        <f t="shared" ref="M34" si="0">SUM(M21:M32)</f>
        <v>99.999999999333284</v>
      </c>
      <c r="N34" s="115">
        <f>SUM(N21:N32)</f>
        <v>100.00000000062492</v>
      </c>
      <c r="O34" s="72"/>
    </row>
    <row r="35" spans="1:16" s="73" customFormat="1" ht="13.35" customHeight="1" x14ac:dyDescent="0.2">
      <c r="A35" s="1"/>
      <c r="B35" s="1"/>
      <c r="C35" s="1"/>
      <c r="D35" s="1"/>
      <c r="E35" s="1"/>
      <c r="F35" s="1"/>
      <c r="G35" s="1"/>
      <c r="J35" s="27"/>
      <c r="K35" s="83"/>
      <c r="L35" s="83"/>
      <c r="M35" s="83"/>
      <c r="N35" s="83"/>
      <c r="O35" s="72"/>
    </row>
    <row r="36" spans="1:16" ht="13.35" customHeight="1" x14ac:dyDescent="0.2">
      <c r="K36" s="83"/>
      <c r="L36" s="83"/>
      <c r="M36" s="83"/>
      <c r="N36" s="83"/>
      <c r="O36" s="53"/>
    </row>
    <row r="37" spans="1:16" ht="13.35" customHeight="1" thickBot="1" x14ac:dyDescent="0.25">
      <c r="K37" s="80"/>
      <c r="L37" s="81" t="s">
        <v>63</v>
      </c>
      <c r="M37" s="81" t="s">
        <v>62</v>
      </c>
      <c r="N37" s="81" t="s">
        <v>58</v>
      </c>
      <c r="O37" s="53"/>
    </row>
    <row r="38" spans="1:16" ht="13.35" customHeight="1" x14ac:dyDescent="0.2">
      <c r="K38" s="107" t="s">
        <v>57</v>
      </c>
      <c r="L38" s="82">
        <v>1.56167774153846</v>
      </c>
      <c r="M38" s="82">
        <v>1.20776236</v>
      </c>
      <c r="N38" s="82">
        <v>1.1737457577499999</v>
      </c>
      <c r="O38" s="53"/>
      <c r="P38" s="62"/>
    </row>
    <row r="39" spans="1:16" ht="13.35" customHeight="1" x14ac:dyDescent="0.2">
      <c r="H39" s="12"/>
      <c r="K39" s="174" t="s">
        <v>103</v>
      </c>
      <c r="L39" s="82">
        <v>1.3055761823076899</v>
      </c>
      <c r="M39" s="82">
        <v>1.3958127736842101</v>
      </c>
      <c r="N39" s="82">
        <v>1.2676569355</v>
      </c>
      <c r="O39" s="53"/>
      <c r="P39" s="62"/>
    </row>
    <row r="40" spans="1:16" ht="13.35" customHeight="1" x14ac:dyDescent="0.2">
      <c r="K40" s="175" t="s">
        <v>104</v>
      </c>
      <c r="L40" s="82">
        <v>2.5819038964102599</v>
      </c>
      <c r="M40" s="82">
        <v>2.9255928473684198</v>
      </c>
      <c r="N40" s="82">
        <v>2.6709384267499998</v>
      </c>
      <c r="O40" s="53"/>
      <c r="P40" s="62"/>
    </row>
    <row r="41" spans="1:16" ht="13.35" customHeight="1" x14ac:dyDescent="0.2">
      <c r="K41" s="175" t="s">
        <v>44</v>
      </c>
      <c r="L41" s="82">
        <v>5.60201935128205</v>
      </c>
      <c r="M41" s="82">
        <v>6.1391487697368401</v>
      </c>
      <c r="N41" s="82">
        <v>6.3767574467500001</v>
      </c>
      <c r="O41" s="53"/>
      <c r="P41" s="62"/>
    </row>
    <row r="42" spans="1:16" ht="13.35" customHeight="1" x14ac:dyDescent="0.2">
      <c r="K42" s="175" t="s">
        <v>43</v>
      </c>
      <c r="L42" s="82">
        <v>13.441811838461501</v>
      </c>
      <c r="M42" s="82">
        <v>11.5479437597368</v>
      </c>
      <c r="N42" s="82">
        <v>12.1996657315</v>
      </c>
      <c r="O42" s="53"/>
      <c r="P42" s="62"/>
    </row>
    <row r="43" spans="1:16" ht="13.35" customHeight="1" x14ac:dyDescent="0.2">
      <c r="K43" s="175" t="s">
        <v>42</v>
      </c>
      <c r="L43" s="82">
        <v>29.0950579402564</v>
      </c>
      <c r="M43" s="82">
        <v>27.4193593865789</v>
      </c>
      <c r="N43" s="82">
        <v>25.682313614000002</v>
      </c>
      <c r="O43" s="53"/>
      <c r="P43" s="62"/>
    </row>
    <row r="44" spans="1:16" ht="13.35" customHeight="1" x14ac:dyDescent="0.2">
      <c r="K44" s="175" t="s">
        <v>41</v>
      </c>
      <c r="L44" s="82">
        <v>25.158604598974399</v>
      </c>
      <c r="M44" s="82">
        <v>28.279073550526299</v>
      </c>
      <c r="N44" s="82">
        <v>27.64629578025</v>
      </c>
      <c r="O44" s="53"/>
      <c r="P44" s="62"/>
    </row>
    <row r="45" spans="1:16" ht="13.35" customHeight="1" x14ac:dyDescent="0.2">
      <c r="K45" s="175" t="s">
        <v>39</v>
      </c>
      <c r="L45" s="82">
        <v>11.6053808164103</v>
      </c>
      <c r="M45" s="82">
        <v>12.619061431578899</v>
      </c>
      <c r="N45" s="82">
        <v>13.705374877000001</v>
      </c>
      <c r="O45" s="53"/>
      <c r="P45" s="62"/>
    </row>
    <row r="46" spans="1:16" ht="13.35" customHeight="1" x14ac:dyDescent="0.2">
      <c r="K46" s="175" t="s">
        <v>40</v>
      </c>
      <c r="L46" s="82">
        <v>5.4731593356410304</v>
      </c>
      <c r="M46" s="82">
        <v>5.1817098160526296</v>
      </c>
      <c r="N46" s="82">
        <v>5.7419075417499998</v>
      </c>
      <c r="O46" s="53"/>
      <c r="P46" s="62"/>
    </row>
    <row r="47" spans="1:16" x14ac:dyDescent="0.2">
      <c r="K47" s="175" t="s">
        <v>45</v>
      </c>
      <c r="L47" s="82">
        <v>2.1862620820512801</v>
      </c>
      <c r="M47" s="82">
        <v>1.9465037055263199</v>
      </c>
      <c r="N47" s="82">
        <v>2.0415342905</v>
      </c>
      <c r="O47" s="53"/>
      <c r="P47" s="62"/>
    </row>
    <row r="48" spans="1:16" x14ac:dyDescent="0.2">
      <c r="K48" s="175" t="s">
        <v>46</v>
      </c>
      <c r="L48" s="82">
        <v>1.0350943548717999</v>
      </c>
      <c r="M48" s="82">
        <v>0.91460024552631602</v>
      </c>
      <c r="N48" s="82">
        <v>0.98375543524999998</v>
      </c>
    </row>
    <row r="49" spans="11:14" ht="13.35" customHeight="1" x14ac:dyDescent="0.2">
      <c r="K49" s="175" t="s">
        <v>37</v>
      </c>
      <c r="L49" s="82">
        <v>0.95345186153846195</v>
      </c>
      <c r="M49" s="82">
        <v>0.42343135421052602</v>
      </c>
      <c r="N49" s="82">
        <v>0.51005416275000004</v>
      </c>
    </row>
    <row r="50" spans="11:14" x14ac:dyDescent="0.2">
      <c r="K50" s="85"/>
      <c r="L50" s="111"/>
      <c r="M50" s="112"/>
      <c r="N50" s="112"/>
    </row>
    <row r="51" spans="11:14" x14ac:dyDescent="0.2">
      <c r="K51" s="85"/>
      <c r="L51" s="115">
        <f>SUM(L38:L49)</f>
        <v>99.99999999974365</v>
      </c>
      <c r="M51" s="115">
        <f t="shared" ref="M51:N51" si="1">SUM(M38:M49)</f>
        <v>100.00000000052616</v>
      </c>
      <c r="N51" s="115">
        <f t="shared" si="1"/>
        <v>99.999999999749988</v>
      </c>
    </row>
  </sheetData>
  <mergeCells count="2">
    <mergeCell ref="B30:F30"/>
    <mergeCell ref="B2:I2"/>
  </mergeCells>
  <pageMargins left="0.75" right="0.75" top="1" bottom="1" header="0.5" footer="0.5"/>
  <pageSetup paperSize="9" scale="94" orientation="portrait" r:id="rId1"/>
  <headerFooter alignWithMargins="0">
    <oddHeader>&amp;R&amp;"Arial"&amp;10&amp;K000000 ECB-RESTRICTED&amp;1#_x000D_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Chart 1</vt:lpstr>
      <vt:lpstr>Chart 2</vt:lpstr>
      <vt:lpstr>Chart 3</vt:lpstr>
      <vt:lpstr>Chart 4</vt:lpstr>
      <vt:lpstr>Chart 5</vt:lpstr>
      <vt:lpstr>Chart 6</vt:lpstr>
      <vt:lpstr>Chart 7</vt:lpstr>
      <vt:lpstr>Chart 8</vt:lpstr>
      <vt:lpstr>Chart 9</vt:lpstr>
      <vt:lpstr>Chart 10</vt:lpstr>
      <vt:lpstr>Chart 11</vt:lpstr>
      <vt:lpstr>Chart 12</vt:lpstr>
      <vt:lpstr>Chart 13</vt:lpstr>
      <vt:lpstr>Chart 14</vt:lpstr>
      <vt:lpstr>'Chart 14'!Print_Area</vt:lpstr>
    </vt:vector>
  </TitlesOfParts>
  <Company>European 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Rainer Böhme</dc:creator>
  <cp:lastModifiedBy>Camps Guevara, Laura (External)</cp:lastModifiedBy>
  <cp:lastPrinted>2018-02-12T17:43:24Z</cp:lastPrinted>
  <dcterms:created xsi:type="dcterms:W3CDTF">2006-04-10T09:32:05Z</dcterms:created>
  <dcterms:modified xsi:type="dcterms:W3CDTF">2024-10-16T09:56:09Z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da18b0-dae3-4c1e-8278-86f688a3028c_Enabled">
    <vt:lpwstr>true</vt:lpwstr>
  </property>
  <property fmtid="{D5CDD505-2E9C-101B-9397-08002B2CF9AE}" pid="3" name="MSIP_Label_23da18b0-dae3-4c1e-8278-86f688a3028c_SetDate">
    <vt:lpwstr>2024-10-16T13:27:09Z</vt:lpwstr>
  </property>
  <property fmtid="{D5CDD505-2E9C-101B-9397-08002B2CF9AE}" pid="4" name="MSIP_Label_23da18b0-dae3-4c1e-8278-86f688a3028c_Method">
    <vt:lpwstr>Standard</vt:lpwstr>
  </property>
  <property fmtid="{D5CDD505-2E9C-101B-9397-08002B2CF9AE}" pid="5" name="MSIP_Label_23da18b0-dae3-4c1e-8278-86f688a3028c_Name">
    <vt:lpwstr>ECB-RESTRICTED</vt:lpwstr>
  </property>
  <property fmtid="{D5CDD505-2E9C-101B-9397-08002B2CF9AE}" pid="6" name="MSIP_Label_23da18b0-dae3-4c1e-8278-86f688a3028c_SiteId">
    <vt:lpwstr>b84ee435-4816-49d2-8d92-e740dbda4064</vt:lpwstr>
  </property>
  <property fmtid="{D5CDD505-2E9C-101B-9397-08002B2CF9AE}" pid="7" name="MSIP_Label_23da18b0-dae3-4c1e-8278-86f688a3028c_ActionId">
    <vt:lpwstr>4ce13465-14ee-49ea-b827-ccabb034dc04</vt:lpwstr>
  </property>
  <property fmtid="{D5CDD505-2E9C-101B-9397-08002B2CF9AE}" pid="8" name="MSIP_Label_23da18b0-dae3-4c1e-8278-86f688a3028c_ContentBits">
    <vt:lpwstr>0</vt:lpwstr>
  </property>
</Properties>
</file>